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9040" windowHeight="13710"/>
  </bookViews>
  <sheets>
    <sheet name="VVaSPEC " sheetId="5" r:id="rId1"/>
  </sheets>
  <externalReferences>
    <externalReference r:id="rId2"/>
    <externalReference r:id="rId3"/>
  </externalReferences>
  <definedNames>
    <definedName name="_xlnm._FilterDatabase" localSheetId="0" hidden="1">'VVaSPEC '!$C$1:$C$35</definedName>
    <definedName name="AL_obvodový_plášť">'[1]SO 11.1A Výkaz výměr'!#REF!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_xlnm.Print_Area" localSheetId="0">'VVaSPEC '!$A$1:$H$43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45621"/>
</workbook>
</file>

<file path=xl/calcChain.xml><?xml version="1.0" encoding="utf-8"?>
<calcChain xmlns="http://schemas.openxmlformats.org/spreadsheetml/2006/main">
  <c r="G38" i="5" l="1"/>
  <c r="G12" i="5" l="1"/>
  <c r="G25" i="5" l="1"/>
  <c r="D18" i="5" l="1"/>
  <c r="G20" i="5"/>
  <c r="G21" i="5"/>
  <c r="G22" i="5"/>
  <c r="G23" i="5"/>
  <c r="G24" i="5"/>
  <c r="G26" i="5"/>
  <c r="G27" i="5"/>
  <c r="G28" i="5"/>
  <c r="G29" i="5"/>
  <c r="G15" i="5" l="1"/>
  <c r="G13" i="5" l="1"/>
  <c r="G16" i="5" l="1"/>
  <c r="G18" i="5"/>
  <c r="G19" i="5"/>
  <c r="G8" i="5"/>
  <c r="G9" i="5"/>
  <c r="G32" i="5" l="1"/>
  <c r="G33" i="5" l="1"/>
  <c r="G34" i="5"/>
  <c r="G35" i="5"/>
  <c r="G14" i="5"/>
  <c r="G11" i="5"/>
  <c r="G10" i="5"/>
  <c r="G30" i="5" s="1"/>
  <c r="G36" i="5" l="1"/>
  <c r="G39" i="5"/>
</calcChain>
</file>

<file path=xl/sharedStrings.xml><?xml version="1.0" encoding="utf-8"?>
<sst xmlns="http://schemas.openxmlformats.org/spreadsheetml/2006/main" count="133" uniqueCount="111">
  <si>
    <t>Čís. pol.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</si>
  <si>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</si>
  <si>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</si>
  <si>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</si>
  <si>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</si>
  <si>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</si>
  <si>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Prostorová akustika</t>
  </si>
  <si>
    <t>Název akce:</t>
  </si>
  <si>
    <t>Profese:</t>
  </si>
  <si>
    <t>Stupeň dokumentace:</t>
  </si>
  <si>
    <t>Dokument:</t>
  </si>
  <si>
    <t>MDD-E</t>
  </si>
  <si>
    <t>MDD-Z</t>
  </si>
  <si>
    <t>kpl.</t>
  </si>
  <si>
    <t xml:space="preserve">Výkaz výměr a specifikace </t>
  </si>
  <si>
    <t>cena celkem bez DPH</t>
  </si>
  <si>
    <t>Zkratka</t>
  </si>
  <si>
    <t>Název položky</t>
  </si>
  <si>
    <t>etapové měření doby dozvuku dle ČSN EN ISO 3382-1, vyhodnocení výsledků, zpětná vazba k vlastnímu řešení</t>
  </si>
  <si>
    <t xml:space="preserve">závěrečné měření doby dozvuku dle ČSN EN ISO 3382-1, protokolární zpracování výsledků </t>
  </si>
  <si>
    <t>MDD-V</t>
  </si>
  <si>
    <t>SOK</t>
  </si>
  <si>
    <t>D+M - sokl</t>
  </si>
  <si>
    <t>AVZ</t>
  </si>
  <si>
    <t>D+M - akustické vertikální žaluzie</t>
  </si>
  <si>
    <t>ks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</si>
  <si>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</si>
  <si>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bm</t>
  </si>
  <si>
    <t>Poznámky:</t>
  </si>
  <si>
    <t>Všechny výše uvedené rozměry je nutné před zahájením vlastní výroby ověřit zaměřením přímo na stavbě.</t>
  </si>
  <si>
    <t>V ceně je obsažena komplexní dodávka a montáž včetně dopravy, přesunu hmot, VRN a hrubého úklidu staveniště.</t>
  </si>
  <si>
    <t>dokumentace pro výběr zhotovitele DVZ</t>
  </si>
  <si>
    <t>Akustické obklady a podhledy</t>
  </si>
  <si>
    <t>Projekční činnost a akustická měření</t>
  </si>
  <si>
    <t>Ostatní rozpočtové položky</t>
  </si>
  <si>
    <t>dílenská dokumentace profese prostorová akustika; jedná se zejména o dílenské detaily provedení atypických akustických prvků; tato bude předložena k odsouhlasení projektantovi akustiky a zástupci investora</t>
  </si>
  <si>
    <t xml:space="preserve">dílenská dokumentace </t>
  </si>
  <si>
    <t>DD</t>
  </si>
  <si>
    <t>UKL</t>
  </si>
  <si>
    <t>VRN</t>
  </si>
  <si>
    <t>%</t>
  </si>
  <si>
    <t>vedlejší rozpočtové náklady</t>
  </si>
  <si>
    <t>RS</t>
  </si>
  <si>
    <t>úklid prostoru</t>
  </si>
  <si>
    <t>M - Demontáž a likvidace odpadu</t>
  </si>
  <si>
    <t>přesuny hmot</t>
  </si>
  <si>
    <t>PH</t>
  </si>
  <si>
    <r>
      <t>kobercové čtverce s vysokou trvanlivostí - vhodná aplikace do kancelářských prostor; materiálové provedení -  polyamidové vlákno vyznačující se velmi dobrými akustickými vlastnosti; plošná hmotnost 4,65 kg/m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; celková tloušťka 8 mm; výška kobercového vlasu 5 mm; třída reakce na oheň B</t>
    </r>
    <r>
      <rPr>
        <vertAlign val="subscript"/>
        <sz val="11"/>
        <rFont val="Calibri"/>
        <family val="2"/>
        <charset val="238"/>
        <scheme val="minor"/>
      </rPr>
      <t>fl</t>
    </r>
    <r>
      <rPr>
        <sz val="11"/>
        <rFont val="Calibri"/>
        <family val="2"/>
        <charset val="238"/>
        <scheme val="minor"/>
      </rPr>
      <t xml:space="preserve">-s1 nebo lepší; požadovaný činitel zvukové pohltivosti koberce v oktávových pásmech je: 125 Hz - α ÷ 0,05; 250 Hz - α ÷ 0,05; 500 Hz - α ÷ 0,07; 1 kHz - α ÷ 0,25; 2 kHz - α ÷ 0,3; 4 kHz - α ÷ 0,45; příčný odpor </t>
    </r>
    <r>
      <rPr>
        <sz val="11"/>
        <rFont val="Calibri"/>
        <family val="2"/>
        <charset val="238"/>
      </rPr>
      <t>≤</t>
    </r>
    <r>
      <rPr>
        <sz val="9.35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>10</t>
    </r>
    <r>
      <rPr>
        <vertAlign val="superscript"/>
        <sz val="11"/>
        <rFont val="Calibri"/>
        <family val="2"/>
        <charset val="238"/>
        <scheme val="minor"/>
      </rPr>
      <t>-9</t>
    </r>
    <r>
      <rPr>
        <sz val="11"/>
        <rFont val="Calibri"/>
        <family val="2"/>
        <charset val="238"/>
        <scheme val="minor"/>
      </rPr>
      <t xml:space="preserve"> ohmu; </t>
    </r>
    <r>
      <rPr>
        <sz val="11"/>
        <rFont val="Calibri"/>
        <family val="2"/>
        <charset val="238"/>
        <scheme val="minor"/>
      </rPr>
      <t xml:space="preserve">barva koberce dle výběru investora z předloženého vzorníku  </t>
    </r>
  </si>
  <si>
    <t>SDK-P</t>
  </si>
  <si>
    <t>D+M - SDK příčka</t>
  </si>
  <si>
    <t xml:space="preserve">D+M - kobercové čtverce </t>
  </si>
  <si>
    <t>KOC</t>
  </si>
  <si>
    <t>PRH</t>
  </si>
  <si>
    <t>D+M - dveřní prahy</t>
  </si>
  <si>
    <t>D+M - úprava elektroinstalace</t>
  </si>
  <si>
    <t>UEL</t>
  </si>
  <si>
    <t xml:space="preserve">jedná se o úklid dotčených prostor nutný pro opětovné uvedení do provozu </t>
  </si>
  <si>
    <t xml:space="preserve">vstupní měření doby dozvuku dle ČSN EN ISO 3382-1 - dokumentování stávajícího stavu prostorové akustiky </t>
  </si>
  <si>
    <t>D+M - režijní stůl</t>
  </si>
  <si>
    <t>měření doby dozvuku - vstupní</t>
  </si>
  <si>
    <t>měření doby dozvuku - etapové</t>
  </si>
  <si>
    <t xml:space="preserve">měření doby dozvuku - závěrečné </t>
  </si>
  <si>
    <t>RAP-S</t>
  </si>
  <si>
    <t>D+M - rastrový akustický podhled - širokopásmový</t>
  </si>
  <si>
    <t>RAP-N</t>
  </si>
  <si>
    <t>D+M - rastrový akustický podhled - nízkofrekvenční</t>
  </si>
  <si>
    <t>D+M - antisokl</t>
  </si>
  <si>
    <t>ČRo Karlovy Vary - režie č.m. 203</t>
  </si>
  <si>
    <t>SOC</t>
  </si>
  <si>
    <t>D+M - širokopásmový obklad čalouněný</t>
  </si>
  <si>
    <t>D+M - kmitající panel  čalouněný</t>
  </si>
  <si>
    <t>KPC</t>
  </si>
  <si>
    <t>VPC</t>
  </si>
  <si>
    <t>D+M - vykrývací panely čalouněné</t>
  </si>
  <si>
    <t>D+M - režijní okno</t>
  </si>
  <si>
    <t>RO</t>
  </si>
  <si>
    <t>D+M - roleta blackout</t>
  </si>
  <si>
    <t>D+M - odnímatelný panel čalouněný</t>
  </si>
  <si>
    <t>OPC</t>
  </si>
  <si>
    <t>RB</t>
  </si>
  <si>
    <t>DZN</t>
  </si>
  <si>
    <t>D+M - dveře se zvýšenou neprůzvučností</t>
  </si>
  <si>
    <t>m2</t>
  </si>
  <si>
    <r>
      <t>jedná se o širokopásmově pohltivý rastrový akustický podhled; tloušťka podhledových kazet je 20 mm; formát jednotlivých kazet - 600×600 mm</t>
    </r>
    <r>
      <rPr>
        <sz val="11"/>
        <rFont val="Calibri"/>
        <family val="2"/>
        <charset val="238"/>
      </rPr>
      <t xml:space="preserve">; jádro panelu je vyrobeno ze skelné vlny vysoké hustoty; pohledovou plochu tvoří povrch s možností údržby formou denního stírání prachu/vysávání a týdenního čištění za mokra; zadní strana je pokryta sklovlákennou tkaninou; kazety budou vkládány do stávajícího do nosného roštu; nosný rastr tedy zůstane zachován stávající a bude dle potřeby opraven, eventuálně doplněn; jedná se o podhledový systém s viditelným nosným roštem; plocha na podhledových kazetách je v celé ploše doplněna vrstvou přídavné absorpční vložky tloušťky a objemové hmotnosti dle požadovaných akustických parametrů; požadovaný činitel zvukové pohltivosti podhledu při celkové skladebné tloušťce 200 mm v  oktávových pásmech je: 125 Hz – α ÷ 0,5; 250 Hz - α ÷ 0,85; 500 Hz - α ÷ 0,9; 1 kHz - α ÷ 0,9; 2 kHz - α ÷ 0,9; 4 kHz - α ÷ 0,9; povrchová úprava - bílá barva </t>
    </r>
  </si>
  <si>
    <r>
      <t>jedná se o pohltivý rastrový akustický podhled se sníženou pohltivostí; tloušťka podhledových kazet je 20 mm; formát jednotlivých kazet - 600×600 mm</t>
    </r>
    <r>
      <rPr>
        <sz val="11"/>
        <rFont val="Calibri"/>
        <family val="2"/>
        <charset val="238"/>
      </rPr>
      <t xml:space="preserve">; jádro panelu je vyrobeno ze skelné vlny vysoké hustoty; pohledovou plochu tvoří povrch s možností údržby formou denního stírání prachu/vysávání a týdenního čištění za mokra; zadní strana je pokryta sklovlákennou tkaninou; kazety budou vkládány do stávajícího do nosného roštu; nosný rastr tedy zůstane zachován stávající a bude dle potřeby opraven, eventuálně doplněn; plocha na podhledových kazetách je v celé ploše doplněna vrstvou přídavné absorpční vložky tloušťky a objemové hmotnosti dle požadovaných akustických parametrů; požadovaný činitel zvukové pohltivosti podhledu při celkové skladebné tloušťce 200 mm v  oktávových pásmech je: 125 Hz – α ÷ 0,45; 250 Hz - α ÷ 0,40; 500 Hz - α ÷ 0,50; 1 kHz - α ÷ 0,30; 2 kHz - α ÷ 0,20; 4 kHz - α ÷ 0,15; povrchová úprava - bílá barva </t>
    </r>
  </si>
  <si>
    <t>ASOK</t>
  </si>
  <si>
    <t xml:space="preserve">jedná se o vykrývací obklad tvořený deskou z materiálu na bázi dřeva tloušťky 18 mm připevněnou k vyrovnávacímu nosnému roštu; z lícové strany bude prvek přetažen čalounící  textilií stejného typu a barvy, jako prvek SOC; na rubové straně čelní desky desky je umístěna absorpční vložka o tloušťce a objemové hmotnosti pro dosažení požadovaných hodnot činitele zvukové pohltivosti; požadovaný činitel zvukové pohltivosti obkladu při celkové skladebné tloušťce 100 mm v oktávových pásmech je: 125 Hz – α ÷ 0,2; 250 Hz - α ÷ 0,1; 500 Hz - α ÷ 0,08; 1 kHz - α ÷ 0,08; 2 kHz - α ÷ 0,12; 4 kHz - α ÷ 0,2; celková tloušťka obkladu je 100 mm; požadavky PBŘ: index šíření plamene - bez požadavku; třída reakce na oheň - max. D - s2, d0 nebo lepší; skryté kotevní prvky   </t>
  </si>
  <si>
    <t xml:space="preserve">jedná se o odnímatelný panel tvořený deskou z materiálu na bázi dřeva tloušťky 18 mm připevněnou k nosné konsturkci umožňující dle potřeby odejmutí čelní desky; z lícové strany bude deska přetažena čalounící  textilií stejného typu a barvy, jako prvek SOC; požadavky PBŘ: index šíření plamene - bez požadavku; třída reakce na oheň - max. D - s2, d0 nebo lepší; skryté kotevní prvky   </t>
  </si>
  <si>
    <t xml:space="preserve">jedná se o rovné obkladové desky odnímatelného soklu výšky 150 mm z materiálu na bázi dřeva tl. 18 mm; montáž čelní desky soklu k nosnému roštu je provedena tak, aby bylo možné ji demontovat za účelem protažení kabelů; skladebná tloušťka soklu je 80 mm; povrchová úprava – lamino dle výběru investora z předloženého vzorníku; požadavky PBŘ: index šíření plamene - bez požadavku; třída reakce na oheň - max. D - s2, d0 nebo lepší  </t>
  </si>
  <si>
    <t xml:space="preserve">jedná se o rovné obkladové desky odnímatelného antisoklu (horizontálního doměrového pásu v horní části u podhledu) výšky 150 mm z materiálu na bázi dřeva tl. 18 mm; skladebná tloušťka antisoklu je 80 mm; povrchová úprava – lamino dle výběru investora z předloženého vzorníku; požadavky PBŘ: index šíření plamene - bez požadavku; třída reakce na oheň - max. D - s2, d0 nebo lepší  </t>
  </si>
  <si>
    <r>
      <t xml:space="preserve">jedná se o akustické textilní vertikální žaluzie s maximem zvukové pohltivosti na vyšších středních a vysokých kmitočtech; rozměry akustických žaluzií (šířka </t>
    </r>
    <r>
      <rPr>
        <sz val="11"/>
        <rFont val="Calibri"/>
        <family val="2"/>
        <charset val="238"/>
      </rPr>
      <t>× výška)</t>
    </r>
    <r>
      <rPr>
        <sz val="11"/>
        <rFont val="Calibri"/>
        <family val="2"/>
        <charset val="238"/>
        <scheme val="minor"/>
      </rPr>
      <t>: 1230</t>
    </r>
    <r>
      <rPr>
        <sz val="11"/>
        <rFont val="Calibri"/>
        <family val="2"/>
        <charset val="238"/>
      </rPr>
      <t xml:space="preserve">×2205 mm - 2 ks; 1370×2190 mm - 1 ks; 1370×2260 mm - 1 ks; 1315×2250 mm - 1 ks </t>
    </r>
    <r>
      <rPr>
        <sz val="11"/>
        <rFont val="Calibri"/>
        <family val="2"/>
        <charset val="238"/>
        <scheme val="minor"/>
      </rPr>
      <t>(rozměry je nutné před objednáním ověřit přeměřením přímo na stavbě); ovládání žaluzií pomocí řetízku; jednotlivé textilní pruhy jsou opatřeny spodním závažím; požadovaný činitel zvukové pohltivosti žaluzie v uzavřeném stavu v oktávových pásmech při vzdálenosti 200 mm od odrazné plochy je: 125 Hz - α ÷ 0,12; 250 Hz - α ÷ 0,25; 500 Hz - α ÷ 0,35; 1 kHz - α ÷ 0,55; 2 kHz - α ÷ 0,50; 4 kHz - α ÷ 0,50; plošná hmotnost akustické textilie je cca 250 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; barva textilie - dle výběru investora z předloženého vzorníku  </t>
    </r>
  </si>
  <si>
    <r>
      <t>SDK příčka o celkové tloušťce 170 mm; systémová zdvojená nosná konstrukce tvořená SDK UW a CW profily šířky 50 mm pro dosažení přesné skladebné tloušťky dle zděné konstrukce; příčka v celé ploše vyplněna absorpční vložkou v podobě minerální vlny o objemové hmotnosti 40 - 60 kg/m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; tl. absorpční vložky 50 mm; oboustranné opláštění SDK deskami tl. 2</t>
    </r>
    <r>
      <rPr>
        <sz val="11"/>
        <rFont val="Calibri"/>
        <family val="2"/>
        <charset val="238"/>
      </rPr>
      <t>×</t>
    </r>
    <r>
      <rPr>
        <sz val="11"/>
        <rFont val="Calibri"/>
        <family val="2"/>
        <charset val="238"/>
        <scheme val="minor"/>
      </rPr>
      <t xml:space="preserve">12,5 mm; zatmelení ve standardu Q2; povrchová úprava - výmalba bílou barvou; požadovaná laboratorní neprůzvučnost min.  </t>
    </r>
    <r>
      <rPr>
        <i/>
        <sz val="11"/>
        <rFont val="Calibri"/>
        <family val="2"/>
        <charset val="238"/>
        <scheme val="minor"/>
      </rPr>
      <t>R</t>
    </r>
    <r>
      <rPr>
        <vertAlign val="subscript"/>
        <sz val="11"/>
        <rFont val="Calibri"/>
        <family val="2"/>
        <charset val="238"/>
        <scheme val="minor"/>
      </rPr>
      <t>w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</rPr>
      <t>≥</t>
    </r>
    <r>
      <rPr>
        <sz val="11"/>
        <rFont val="Calibri"/>
        <family val="2"/>
        <charset val="238"/>
        <scheme val="minor"/>
      </rPr>
      <t xml:space="preserve"> 53 dB     </t>
    </r>
  </si>
  <si>
    <r>
      <t xml:space="preserve">jedná se o zatemňovací rolety umístěné v meziokenním prostoru špaletových oken; rozměry blackout rolet (šířka </t>
    </r>
    <r>
      <rPr>
        <sz val="11"/>
        <rFont val="Calibri"/>
        <family val="2"/>
        <charset val="238"/>
      </rPr>
      <t>× výška)</t>
    </r>
    <r>
      <rPr>
        <sz val="11"/>
        <rFont val="Calibri"/>
        <family val="2"/>
        <charset val="238"/>
        <scheme val="minor"/>
      </rPr>
      <t xml:space="preserve">: </t>
    </r>
    <r>
      <rPr>
        <sz val="11"/>
        <rFont val="Calibri"/>
        <family val="2"/>
        <charset val="238"/>
      </rPr>
      <t xml:space="preserve">1370×2260 mm - 1 ks; 1315×2250 mm - 1 ks </t>
    </r>
    <r>
      <rPr>
        <sz val="11"/>
        <rFont val="Calibri"/>
        <family val="2"/>
        <charset val="238"/>
        <scheme val="minor"/>
      </rPr>
      <t xml:space="preserve">(rozměry je nutné před objednáním ověřit přeměřením přímo na stavbě); ovládání rolet pomocí řetízku; barva textilie - dle výběru investora z předloženého vzorníku; provedení musí odpovídat kvalitativnímu standardu kancelářského využití  </t>
    </r>
  </si>
  <si>
    <t>jedná se o atypické režijní okno se zvýšenou vzduchovou neprůzvučností tvořené dvěma skly usazenými šikmo pod úhlem cca 12°; skla mají tloušťku 10 mm a 14 až 16 mm; skla jsou v rámu pružně umístěna v pryžovém loži; vnitřní prostor mezi skly je po celém obvodu zatlumen polyuretanovou pěnou tl. 30 až 40 mm; vizuální provedení rámů dle režijního okna v protilehlé místnosti ČRo Karlovy Vary; rozměry - viz výkresová dokumentace</t>
  </si>
  <si>
    <r>
      <t xml:space="preserve">jedná se o obložkové dveře se zvýšenou neprůzvučností; rozměry dveřního křídla 800×2000 mm;  dveře budou po celém obvodu opatřeny pryžovým akustickým těsněním; dveře vybaveny integrovanou padací lištou; požadovaná vzduchová neprůzvučnost dveří - </t>
    </r>
    <r>
      <rPr>
        <i/>
        <sz val="11"/>
        <rFont val="Calibri"/>
        <family val="2"/>
        <charset val="238"/>
        <scheme val="minor"/>
      </rPr>
      <t>R</t>
    </r>
    <r>
      <rPr>
        <vertAlign val="subscript"/>
        <sz val="11"/>
        <rFont val="Calibri"/>
        <family val="2"/>
        <charset val="238"/>
        <scheme val="minor"/>
      </rPr>
      <t>w</t>
    </r>
    <r>
      <rPr>
        <sz val="11"/>
        <rFont val="Calibri"/>
        <family val="2"/>
        <charset val="238"/>
        <scheme val="minor"/>
      </rPr>
      <t xml:space="preserve"> ≥ 43 dB; povrchová úprava CPL dle výběru investora z předloženého vzorníku; dveře jsou osazeny kovovým kováním včetně zámku na klíč; kování dle výběru investora s předložených vzorků</t>
    </r>
  </si>
  <si>
    <t xml:space="preserve">jedná se o dodávku a montáž dveřních prahů z masivní javorové spárovky lakovaných transparentním PU lakem; šířka prahu 800 mm </t>
  </si>
  <si>
    <t xml:space="preserve">jedná se o trubkování a přípravu krabic a kabelových tras pro silnoproudý napájecí kabel a pro signálový kabel jednotného času resp. signalizačního světla "on air"; dále o přesazení 1 ks čidla a cca 5 ks silnoproudých zásuvek a cca 2 ks světelných vypínačů; součástí provedených prací bude komplexní elektro revize   </t>
  </si>
  <si>
    <t>DEM</t>
  </si>
  <si>
    <t xml:space="preserve">jedná se o demontáž stávající podlahové krytiny, stávající prosklené dveřní konstrucke, kazet stávajícího podhledu a dalšího drobného vybavení včetně likvidace odpadu  </t>
  </si>
  <si>
    <t>jedná se o funkční sestavu technologického nábytku; schematické rozměry, tvarování a členění - viz výkresová příloha; povrchová úprava – lamino dle výběru investora z předloženého vzorníku; standard provedení dle nábytku aplikovaného v prostorech ČRo Karlovy Vary; dílenská dokumentace sestavy režijního stolu bude předložena k odsouhlasení investorem před zahájením výroby</t>
  </si>
  <si>
    <r>
      <t>jedná se o širokopásmově pohltivý akustický prvek s maximem zvukové pohltivosti na středních a vysokých kmitočtech; lícová plocha prvku je tvořena čalounící textilií tvořenou 100% polypropylenem o plošné hmotnosti 220 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; čalounící textilie je čistitelná vysavačem nebo vlhčeným ubrouskem; dále se nachází absorpční vložka na bázi vláknitého polyesteru o tloušťce dle požadovaných akustických parametrů; kontaktně na stěně je umístěna další vrstva absorpční vložky; lícová skladba je provedena tak, aby akustickému prvku zajistila z provozního hlediska dostatečnou mechanickou odolnost; požadovaný činitel zvukové pohltivosti obkladu při skladebné tloušťce 100 mm v oktávových pásmech je: 125 Hz – α ÷ 0,5; 250 Hz - α ÷ 0,85; 500 Hz - α ÷ 0,9; 1 kHz - α ÷ 0,9; 2 kHz - α ÷ 0,9; 4 kHz - α ÷ 0,9; skryté kotevní prvky; celý prvek je tvořen nosným rámem z materiálu na bázi dřeva kotveným k vyrovnávací nosné konstrukci; celková skladebná tloušťka je 100 mm; barva čalounické textilie dle výběru investora z předloženého vzorníku; požadavky PBŘ: index šíření plamene - bez požadavku; třída reakce na oheň - max. D - s2, d0 nebo lepší </t>
    </r>
  </si>
  <si>
    <t xml:space="preserve">jedná se o akustický prvek s maximem zvukové pohltivosti na nízkých kmitočtech; panely jsou tvořeny tenkou kmitající deskou z materiálu na bázi dřeva tloušťky 4 až 6 mm pružně uchycenou (např. lepením přes mechovou pryž tloušťky 2-3 mm) k podkladní rámové konstrukci, která je z rubové strany uzavřená deskou z materiálu na bázi dřeva tloušťky cca 6 mm (akustický prvek má uzavřený funkční objem); na rubové straně kmitající desky je umístěna absorpční vložka o tloušťce a objemové hmotnosti pro dosažení požadovaných hodnot činitele zvukové pohltivosti; kmitající soustava je kotvena k vyrovnávacímu nosnému roštu; kontaktně na stěně je umístěna další vrstva absorpční vložky; z lícové strany bude prvek přetažen čalounící textilií stejného typu a barvy, jako prvek SOC; společně tvoří jeden celek bez horizontálních spojů; požadovaný činitel zvukové pohltivosti obkladu při celkové skladebné tloušťce 100 mm v oktávových pásmech je: 125 Hz – α ÷ 0,5; 250 Hz - α ÷ 0,2; 500 Hz - α ÷ 0,13; 1 kHz - α ÷ 0,12; 2 kHz - α ÷ 0,15; 4 kHz - α ÷ 0,25; celková tloušťka obkladu je 100 mm; požadavky PBŘ: index šíření plamene - bez požadavku; třída reakce na oheň - max. D - s2, d0 nebo lepší; skryté kotevní prvky   </t>
  </si>
  <si>
    <t>KT</t>
  </si>
  <si>
    <t>D+M - kryt topení</t>
  </si>
  <si>
    <t xml:space="preserve">jedná se o čalouněný kryt topení z deskového materiálu na bázi dřeva tl. 18 mm s odsazením od výškové úrovně podlahy o 150 mm a kovovou větrací mřížkou umístěnou v novém parapetu; nově osazený parapet je součástí cenové kalkulace
</t>
  </si>
  <si>
    <t>V ceně akustických obkladů jsou obsaženy také všechny obložky a zakončení s ním související tak, aby dílo bylo kompletní.</t>
  </si>
  <si>
    <t>Uvedené ceny jsou kalkulovány pro možnost montáže v běžné pracovní době (pracovní dny od 7 do 16 hodin).</t>
  </si>
  <si>
    <t>cena celkem s DPH</t>
  </si>
  <si>
    <t xml:space="preserve"> DPH</t>
  </si>
  <si>
    <t>výše DPH</t>
  </si>
  <si>
    <t>Žlutě vybarvené položky doplní účastník.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</si>
</sst>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0.0"/>
  </numFmts>
  <fonts count="2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 CE"/>
      <family val="2"/>
      <charset val="238"/>
    </font>
    <font>
      <sz val="9.35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7" fillId="0" borderId="0"/>
    <xf numFmtId="0" fontId="1" fillId="0" borderId="0"/>
  </cellStyleXfs>
  <cellXfs count="92">
    <xf numFmtId="0" fontId="0" fillId="0" borderId="0" xfId="0"/>
    <xf numFmtId="0" fontId="12" fillId="0" borderId="1" xfId="8" applyFont="1" applyFill="1" applyBorder="1" applyAlignment="1">
      <alignment horizontal="center" vertical="top" wrapText="1"/>
    </xf>
    <xf numFmtId="0" fontId="12" fillId="0" borderId="1" xfId="8" applyFont="1" applyFill="1" applyBorder="1" applyAlignment="1">
      <alignment vertical="top" wrapText="1"/>
    </xf>
    <xf numFmtId="0" fontId="12" fillId="4" borderId="1" xfId="6" applyFont="1" applyFill="1" applyBorder="1" applyAlignment="1">
      <alignment horizontal="center" vertical="top" wrapText="1"/>
    </xf>
    <xf numFmtId="0" fontId="12" fillId="4" borderId="1" xfId="6" applyFont="1" applyFill="1" applyBorder="1" applyAlignment="1">
      <alignment horizontal="centerContinuous" vertical="top"/>
    </xf>
    <xf numFmtId="165" fontId="12" fillId="4" borderId="1" xfId="6" applyNumberFormat="1" applyFont="1" applyFill="1" applyBorder="1" applyAlignment="1">
      <alignment horizontal="center" vertical="top" wrapText="1"/>
    </xf>
    <xf numFmtId="0" fontId="12" fillId="4" borderId="1" xfId="7" applyNumberFormat="1" applyFont="1" applyFill="1" applyBorder="1" applyAlignment="1">
      <alignment horizontal="centerContinuous" vertical="top" shrinkToFi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/>
    </xf>
    <xf numFmtId="0" fontId="12" fillId="0" borderId="0" xfId="8" applyFont="1" applyBorder="1" applyAlignment="1">
      <alignment horizontal="center"/>
    </xf>
    <xf numFmtId="165" fontId="12" fillId="0" borderId="0" xfId="8" applyNumberFormat="1" applyFont="1" applyBorder="1" applyAlignment="1">
      <alignment horizontal="center"/>
    </xf>
    <xf numFmtId="0" fontId="12" fillId="0" borderId="0" xfId="8" applyFont="1"/>
    <xf numFmtId="0" fontId="12" fillId="0" borderId="0" xfId="8" applyNumberFormat="1" applyFont="1" applyBorder="1" applyAlignment="1">
      <alignment horizontal="left"/>
    </xf>
    <xf numFmtId="0" fontId="12" fillId="0" borderId="0" xfId="8" applyFont="1" applyBorder="1" applyAlignment="1">
      <alignment horizontal="centerContinuous"/>
    </xf>
    <xf numFmtId="0" fontId="12" fillId="0" borderId="0" xfId="8" applyFont="1" applyFill="1" applyBorder="1" applyAlignment="1">
      <alignment horizontal="left"/>
    </xf>
    <xf numFmtId="0" fontId="12" fillId="0" borderId="0" xfId="8" applyFont="1" applyBorder="1" applyAlignment="1">
      <alignment horizontal="center" vertical="top" wrapText="1"/>
    </xf>
    <xf numFmtId="165" fontId="12" fillId="0" borderId="0" xfId="8" applyNumberFormat="1" applyFont="1" applyBorder="1" applyAlignment="1">
      <alignment horizontal="center" vertical="top" wrapText="1"/>
    </xf>
    <xf numFmtId="0" fontId="12" fillId="0" borderId="0" xfId="8" applyFont="1" applyBorder="1" applyAlignment="1">
      <alignment vertical="top" wrapText="1"/>
    </xf>
    <xf numFmtId="0" fontId="12" fillId="0" borderId="0" xfId="8" applyFont="1" applyBorder="1" applyAlignment="1">
      <alignment horizontal="right" vertical="top" wrapText="1"/>
    </xf>
    <xf numFmtId="0" fontId="12" fillId="0" borderId="0" xfId="8" applyFont="1" applyBorder="1" applyAlignment="1">
      <alignment horizontal="center" vertical="center" wrapText="1"/>
    </xf>
    <xf numFmtId="0" fontId="12" fillId="0" borderId="0" xfId="8" applyFont="1" applyAlignment="1">
      <alignment vertical="center"/>
    </xf>
    <xf numFmtId="165" fontId="12" fillId="0" borderId="0" xfId="8" applyNumberFormat="1" applyFont="1" applyBorder="1" applyAlignment="1">
      <alignment horizontal="center" vertical="center" wrapText="1"/>
    </xf>
    <xf numFmtId="0" fontId="12" fillId="0" borderId="0" xfId="8" applyFont="1" applyBorder="1" applyAlignment="1">
      <alignment vertical="center" wrapText="1"/>
    </xf>
    <xf numFmtId="0" fontId="12" fillId="0" borderId="0" xfId="8" applyFont="1" applyBorder="1" applyAlignment="1">
      <alignment horizontal="right" vertical="center" wrapText="1"/>
    </xf>
    <xf numFmtId="0" fontId="12" fillId="0" borderId="0" xfId="8" applyNumberFormat="1" applyFont="1" applyAlignment="1">
      <alignment vertical="center"/>
    </xf>
    <xf numFmtId="0" fontId="12" fillId="0" borderId="0" xfId="8" applyFont="1" applyAlignment="1">
      <alignment horizontal="center"/>
    </xf>
    <xf numFmtId="165" fontId="12" fillId="0" borderId="0" xfId="8" applyNumberFormat="1" applyFont="1" applyAlignment="1">
      <alignment horizontal="center"/>
    </xf>
    <xf numFmtId="0" fontId="12" fillId="0" borderId="0" xfId="8" applyNumberFormat="1" applyFont="1"/>
    <xf numFmtId="0" fontId="12" fillId="0" borderId="1" xfId="6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/>
    </xf>
    <xf numFmtId="165" fontId="12" fillId="0" borderId="1" xfId="6" applyNumberFormat="1" applyFont="1" applyFill="1" applyBorder="1" applyAlignment="1">
      <alignment horizontal="center" vertical="top" wrapText="1"/>
    </xf>
    <xf numFmtId="0" fontId="12" fillId="0" borderId="0" xfId="8" applyFont="1" applyFill="1" applyAlignment="1">
      <alignment vertical="top"/>
    </xf>
    <xf numFmtId="0" fontId="12" fillId="0" borderId="0" xfId="8" applyFont="1" applyBorder="1" applyAlignment="1">
      <alignment horizontal="left" vertical="center"/>
    </xf>
    <xf numFmtId="0" fontId="12" fillId="0" borderId="0" xfId="8" applyFont="1" applyBorder="1" applyAlignment="1">
      <alignment vertical="center"/>
    </xf>
    <xf numFmtId="0" fontId="12" fillId="0" borderId="0" xfId="8" applyFont="1" applyFill="1" applyBorder="1" applyAlignment="1">
      <alignment horizontal="center" vertical="center"/>
    </xf>
    <xf numFmtId="0" fontId="12" fillId="0" borderId="0" xfId="8" applyFont="1" applyBorder="1" applyAlignment="1">
      <alignment horizontal="center" vertical="center"/>
    </xf>
    <xf numFmtId="165" fontId="12" fillId="0" borderId="0" xfId="8" applyNumberFormat="1" applyFont="1" applyFill="1" applyBorder="1" applyAlignment="1">
      <alignment horizontal="center" vertical="center"/>
    </xf>
    <xf numFmtId="165" fontId="12" fillId="0" borderId="0" xfId="8" applyNumberFormat="1" applyFont="1" applyBorder="1" applyAlignment="1">
      <alignment horizontal="center" vertical="center"/>
    </xf>
    <xf numFmtId="0" fontId="12" fillId="0" borderId="0" xfId="8" applyNumberFormat="1" applyFont="1" applyFill="1" applyBorder="1" applyAlignment="1">
      <alignment horizontal="left" vertical="center"/>
    </xf>
    <xf numFmtId="0" fontId="12" fillId="0" borderId="0" xfId="8" applyNumberFormat="1" applyFont="1" applyBorder="1" applyAlignment="1">
      <alignment horizontal="left" vertical="center"/>
    </xf>
    <xf numFmtId="0" fontId="13" fillId="0" borderId="0" xfId="8" applyNumberFormat="1" applyFont="1" applyBorder="1" applyAlignment="1">
      <alignment horizontal="left" vertical="center"/>
    </xf>
    <xf numFmtId="0" fontId="13" fillId="0" borderId="0" xfId="8" applyFont="1" applyAlignment="1">
      <alignment vertical="center"/>
    </xf>
    <xf numFmtId="0" fontId="11" fillId="0" borderId="0" xfId="8" applyFont="1" applyBorder="1" applyAlignment="1">
      <alignment horizontal="left" vertical="center"/>
    </xf>
    <xf numFmtId="0" fontId="11" fillId="0" borderId="0" xfId="8" applyFont="1" applyBorder="1" applyAlignment="1">
      <alignment vertical="center"/>
    </xf>
    <xf numFmtId="0" fontId="11" fillId="0" borderId="2" xfId="8" applyFont="1" applyFill="1" applyBorder="1" applyAlignment="1">
      <alignment horizontal="left" vertical="center" indent="1"/>
    </xf>
    <xf numFmtId="0" fontId="12" fillId="0" borderId="2" xfId="8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justify" vertical="top" wrapText="1"/>
    </xf>
    <xf numFmtId="170" fontId="12" fillId="0" borderId="0" xfId="8" applyNumberFormat="1" applyFont="1" applyFill="1" applyBorder="1" applyAlignment="1">
      <alignment horizontal="center" vertical="center"/>
    </xf>
    <xf numFmtId="170" fontId="12" fillId="0" borderId="0" xfId="8" applyNumberFormat="1" applyFont="1" applyBorder="1" applyAlignment="1">
      <alignment horizontal="center"/>
    </xf>
    <xf numFmtId="170" fontId="12" fillId="4" borderId="1" xfId="6" applyNumberFormat="1" applyFont="1" applyFill="1" applyBorder="1" applyAlignment="1">
      <alignment horizontal="center" vertical="top" wrapText="1"/>
    </xf>
    <xf numFmtId="170" fontId="12" fillId="0" borderId="1" xfId="6" applyNumberFormat="1" applyFont="1" applyFill="1" applyBorder="1" applyAlignment="1">
      <alignment horizontal="center" vertical="top" wrapText="1"/>
    </xf>
    <xf numFmtId="170" fontId="12" fillId="0" borderId="1" xfId="0" applyNumberFormat="1" applyFont="1" applyFill="1" applyBorder="1" applyAlignment="1">
      <alignment horizontal="center" vertical="top"/>
    </xf>
    <xf numFmtId="170" fontId="12" fillId="0" borderId="1" xfId="8" applyNumberFormat="1" applyFont="1" applyFill="1" applyBorder="1" applyAlignment="1">
      <alignment horizontal="center" vertical="top" wrapText="1"/>
    </xf>
    <xf numFmtId="170" fontId="12" fillId="0" borderId="0" xfId="8" applyNumberFormat="1" applyFont="1" applyAlignment="1">
      <alignment horizontal="center"/>
    </xf>
    <xf numFmtId="0" fontId="12" fillId="0" borderId="1" xfId="7" applyNumberFormat="1" applyFont="1" applyFill="1" applyBorder="1" applyAlignment="1">
      <alignment horizontal="centerContinuous" vertical="top" shrinkToFit="1"/>
    </xf>
    <xf numFmtId="0" fontId="12" fillId="0" borderId="0" xfId="8" applyFont="1" applyFill="1"/>
    <xf numFmtId="17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0" xfId="8" applyFont="1" applyFill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0" fontId="16" fillId="0" borderId="1" xfId="8" applyFont="1" applyFill="1" applyBorder="1" applyAlignment="1">
      <alignment horizontal="center" vertical="top" wrapText="1"/>
    </xf>
    <xf numFmtId="0" fontId="16" fillId="0" borderId="1" xfId="8" applyFont="1" applyFill="1" applyBorder="1" applyAlignment="1">
      <alignment vertical="top" wrapText="1"/>
    </xf>
    <xf numFmtId="0" fontId="16" fillId="0" borderId="1" xfId="8" applyFont="1" applyFill="1" applyBorder="1" applyAlignment="1">
      <alignment horizontal="left" vertical="top" wrapText="1"/>
    </xf>
    <xf numFmtId="170" fontId="12" fillId="0" borderId="0" xfId="8" applyNumberFormat="1" applyFont="1" applyAlignment="1">
      <alignment horizontal="center" vertical="center"/>
    </xf>
    <xf numFmtId="0" fontId="12" fillId="0" borderId="0" xfId="8" applyFont="1" applyAlignment="1">
      <alignment horizontal="center" vertical="center"/>
    </xf>
    <xf numFmtId="165" fontId="12" fillId="0" borderId="0" xfId="8" applyNumberFormat="1" applyFont="1" applyAlignment="1">
      <alignment horizontal="center" vertical="center"/>
    </xf>
    <xf numFmtId="165" fontId="12" fillId="6" borderId="1" xfId="6" applyNumberFormat="1" applyFont="1" applyFill="1" applyBorder="1" applyAlignment="1">
      <alignment horizontal="justify" vertical="top" wrapText="1"/>
    </xf>
    <xf numFmtId="0" fontId="12" fillId="0" borderId="3" xfId="0" applyFont="1" applyFill="1" applyBorder="1" applyAlignment="1">
      <alignment horizontal="justify" vertical="top" wrapText="1"/>
    </xf>
    <xf numFmtId="0" fontId="13" fillId="0" borderId="0" xfId="8" applyFont="1" applyAlignment="1">
      <alignment vertical="top"/>
    </xf>
    <xf numFmtId="0" fontId="12" fillId="0" borderId="0" xfId="8" applyFont="1" applyAlignment="1">
      <alignment vertical="top"/>
    </xf>
    <xf numFmtId="165" fontId="12" fillId="7" borderId="1" xfId="6" applyNumberFormat="1" applyFont="1" applyFill="1" applyBorder="1" applyAlignment="1">
      <alignment horizontal="center" vertical="top" wrapText="1"/>
    </xf>
    <xf numFmtId="165" fontId="12" fillId="7" borderId="1" xfId="6" applyNumberFormat="1" applyFont="1" applyFill="1" applyBorder="1" applyAlignment="1">
      <alignment horizontal="center" vertical="center" wrapText="1"/>
    </xf>
    <xf numFmtId="165" fontId="12" fillId="7" borderId="1" xfId="8" applyNumberFormat="1" applyFont="1" applyFill="1" applyBorder="1" applyAlignment="1">
      <alignment horizontal="center" vertical="top" wrapText="1"/>
    </xf>
    <xf numFmtId="165" fontId="16" fillId="7" borderId="1" xfId="8" applyNumberFormat="1" applyFont="1" applyFill="1" applyBorder="1" applyAlignment="1">
      <alignment horizontal="center" vertical="top" wrapText="1"/>
    </xf>
    <xf numFmtId="165" fontId="13" fillId="7" borderId="1" xfId="8" applyNumberFormat="1" applyFont="1" applyFill="1" applyBorder="1" applyAlignment="1">
      <alignment horizontal="center" vertical="center" wrapText="1"/>
    </xf>
    <xf numFmtId="0" fontId="13" fillId="7" borderId="0" xfId="8" applyFont="1" applyFill="1"/>
    <xf numFmtId="0" fontId="12" fillId="7" borderId="0" xfId="8" applyFont="1" applyFill="1"/>
    <xf numFmtId="165" fontId="12" fillId="7" borderId="7" xfId="6" applyNumberFormat="1" applyFont="1" applyFill="1" applyBorder="1" applyAlignment="1">
      <alignment horizontal="center" vertical="top" wrapText="1"/>
    </xf>
    <xf numFmtId="165" fontId="21" fillId="7" borderId="7" xfId="8" applyNumberFormat="1" applyFont="1" applyFill="1" applyBorder="1" applyAlignment="1">
      <alignment horizontal="center"/>
    </xf>
    <xf numFmtId="10" fontId="20" fillId="7" borderId="3" xfId="20" applyNumberFormat="1" applyFont="1" applyFill="1" applyBorder="1" applyAlignment="1">
      <alignment horizontal="center"/>
    </xf>
    <xf numFmtId="0" fontId="13" fillId="0" borderId="7" xfId="8" applyFont="1" applyBorder="1" applyAlignment="1">
      <alignment horizontal="center" vertical="center"/>
    </xf>
    <xf numFmtId="0" fontId="13" fillId="0" borderId="8" xfId="8" applyFont="1" applyBorder="1" applyAlignment="1">
      <alignment horizontal="center" vertical="center"/>
    </xf>
    <xf numFmtId="0" fontId="12" fillId="5" borderId="4" xfId="6" applyFont="1" applyFill="1" applyBorder="1" applyAlignment="1">
      <alignment horizontal="center" vertical="top" wrapText="1"/>
    </xf>
    <xf numFmtId="0" fontId="12" fillId="5" borderId="5" xfId="6" applyFont="1" applyFill="1" applyBorder="1" applyAlignment="1">
      <alignment horizontal="center" vertical="top" wrapText="1"/>
    </xf>
    <xf numFmtId="0" fontId="12" fillId="5" borderId="6" xfId="6" applyFont="1" applyFill="1" applyBorder="1" applyAlignment="1">
      <alignment horizontal="center" vertical="top" wrapText="1"/>
    </xf>
    <xf numFmtId="0" fontId="12" fillId="5" borderId="4" xfId="6" applyFont="1" applyFill="1" applyBorder="1" applyAlignment="1">
      <alignment horizontal="center" vertical="center" wrapText="1"/>
    </xf>
    <xf numFmtId="0" fontId="12" fillId="5" borderId="5" xfId="6" applyFont="1" applyFill="1" applyBorder="1" applyAlignment="1">
      <alignment horizontal="center" vertical="center" wrapText="1"/>
    </xf>
    <xf numFmtId="0" fontId="12" fillId="5" borderId="6" xfId="6" applyFont="1" applyFill="1" applyBorder="1" applyAlignment="1">
      <alignment horizontal="center" vertical="center" wrapText="1"/>
    </xf>
    <xf numFmtId="0" fontId="13" fillId="0" borderId="1" xfId="8" applyFont="1" applyBorder="1" applyAlignment="1">
      <alignment horizontal="center" vertical="center"/>
    </xf>
    <xf numFmtId="0" fontId="13" fillId="0" borderId="4" xfId="8" applyFont="1" applyBorder="1" applyAlignment="1">
      <alignment horizontal="center" vertical="center"/>
    </xf>
  </cellXfs>
  <cellStyles count="21">
    <cellStyle name="Dezimal [0]_Tabelle1" xfId="1"/>
    <cellStyle name="Dezimal_Tabelle1" xfId="2"/>
    <cellStyle name="Firma" xfId="3"/>
    <cellStyle name="Hlavní nadpis" xfId="4"/>
    <cellStyle name="normal" xfId="5"/>
    <cellStyle name="Normální" xfId="0" builtinId="0"/>
    <cellStyle name="Normální 2" xfId="20"/>
    <cellStyle name="normální_Rozpočet investičních nákladů platí 16,+ specifikace" xfId="6"/>
    <cellStyle name="normální_SA_PC15_51_VV_00" xfId="7"/>
    <cellStyle name="normální_Zadávací podklad pro profese" xfId="8"/>
    <cellStyle name="Podnadpis" xfId="9"/>
    <cellStyle name="Standard_Tabelle1" xfId="10"/>
    <cellStyle name="Stín+tučně" xfId="11"/>
    <cellStyle name="Stín+tučně+velké písmo" xfId="12"/>
    <cellStyle name="Styl 1" xfId="13"/>
    <cellStyle name="TableStyleLight1" xfId="19"/>
    <cellStyle name="Tučně" xfId="14"/>
    <cellStyle name="TYP ŘÁDKU_4(sloupceJ-L)" xfId="15"/>
    <cellStyle name="Währung [0]_Tabelle1" xfId="16"/>
    <cellStyle name="Währung_Tabelle1" xfId="17"/>
    <cellStyle name="základní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videncevz.cro.cz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47"/>
  <sheetViews>
    <sheetView tabSelected="1" zoomScale="70" zoomScaleNormal="70" zoomScaleSheetLayoutView="85" workbookViewId="0">
      <selection activeCell="G48" sqref="G48"/>
    </sheetView>
  </sheetViews>
  <sheetFormatPr defaultColWidth="8" defaultRowHeight="15" x14ac:dyDescent="0.25"/>
  <cols>
    <col min="1" max="1" width="6.75" style="11" customWidth="1"/>
    <col min="2" max="2" width="12" style="11" customWidth="1"/>
    <col min="3" max="3" width="32.5" style="11" customWidth="1"/>
    <col min="4" max="4" width="8.5" style="54" customWidth="1"/>
    <col min="5" max="5" width="7.75" style="25" bestFit="1" customWidth="1"/>
    <col min="6" max="7" width="9.875" style="26" customWidth="1"/>
    <col min="8" max="8" width="79" style="27" customWidth="1"/>
    <col min="9" max="9" width="8" style="71"/>
    <col min="10" max="16384" width="8" style="11"/>
  </cols>
  <sheetData>
    <row r="1" spans="1:9" s="42" customFormat="1" ht="20.25" customHeight="1" x14ac:dyDescent="0.25">
      <c r="A1" s="43" t="s">
        <v>7</v>
      </c>
      <c r="B1" s="44"/>
      <c r="C1" s="45" t="s">
        <v>67</v>
      </c>
      <c r="D1" s="48"/>
      <c r="E1" s="35"/>
      <c r="F1" s="35"/>
      <c r="G1" s="35"/>
      <c r="H1" s="41"/>
      <c r="I1" s="70"/>
    </row>
    <row r="2" spans="1:9" s="20" customFormat="1" ht="18.75" customHeight="1" x14ac:dyDescent="0.25">
      <c r="A2" s="33" t="s">
        <v>10</v>
      </c>
      <c r="B2" s="34"/>
      <c r="C2" s="46" t="s">
        <v>14</v>
      </c>
      <c r="D2" s="48"/>
      <c r="E2" s="36"/>
      <c r="F2" s="37"/>
      <c r="G2" s="38"/>
      <c r="H2" s="39"/>
      <c r="I2" s="71"/>
    </row>
    <row r="3" spans="1:9" s="20" customFormat="1" ht="18.75" customHeight="1" x14ac:dyDescent="0.25">
      <c r="A3" s="33" t="s">
        <v>8</v>
      </c>
      <c r="B3" s="34"/>
      <c r="C3" s="46" t="s">
        <v>6</v>
      </c>
      <c r="D3" s="48"/>
      <c r="E3" s="36"/>
      <c r="F3" s="37"/>
      <c r="G3" s="38"/>
      <c r="H3" s="40"/>
      <c r="I3" s="71"/>
    </row>
    <row r="4" spans="1:9" s="20" customFormat="1" ht="18.75" customHeight="1" x14ac:dyDescent="0.25">
      <c r="A4" s="33" t="s">
        <v>9</v>
      </c>
      <c r="B4" s="34"/>
      <c r="C4" s="46" t="s">
        <v>31</v>
      </c>
      <c r="D4" s="48"/>
      <c r="E4" s="36"/>
      <c r="F4" s="37"/>
      <c r="G4" s="38"/>
      <c r="H4" s="39"/>
      <c r="I4" s="71"/>
    </row>
    <row r="5" spans="1:9" ht="11.25" customHeight="1" x14ac:dyDescent="0.25">
      <c r="A5" s="13"/>
      <c r="B5" s="13"/>
      <c r="C5" s="14"/>
      <c r="D5" s="49"/>
      <c r="E5" s="9"/>
      <c r="F5" s="10"/>
      <c r="G5" s="10"/>
      <c r="H5" s="12"/>
    </row>
    <row r="6" spans="1:9" ht="51.75" customHeight="1" x14ac:dyDescent="0.25">
      <c r="A6" s="3" t="s">
        <v>0</v>
      </c>
      <c r="B6" s="3" t="s">
        <v>16</v>
      </c>
      <c r="C6" s="4" t="s">
        <v>17</v>
      </c>
      <c r="D6" s="50" t="s">
        <v>1</v>
      </c>
      <c r="E6" s="3" t="s">
        <v>2</v>
      </c>
      <c r="F6" s="5" t="s">
        <v>3</v>
      </c>
      <c r="G6" s="5" t="s">
        <v>4</v>
      </c>
      <c r="H6" s="6" t="s">
        <v>5</v>
      </c>
    </row>
    <row r="7" spans="1:9" s="56" customFormat="1" ht="17.25" customHeight="1" x14ac:dyDescent="0.25">
      <c r="A7" s="84" t="s">
        <v>32</v>
      </c>
      <c r="B7" s="85"/>
      <c r="C7" s="86"/>
      <c r="D7" s="51"/>
      <c r="E7" s="28"/>
      <c r="F7" s="31"/>
      <c r="G7" s="31"/>
      <c r="H7" s="55"/>
      <c r="I7" s="32"/>
    </row>
    <row r="8" spans="1:9" ht="174.75" customHeight="1" x14ac:dyDescent="0.25">
      <c r="A8" s="28">
        <v>1</v>
      </c>
      <c r="B8" s="28" t="s">
        <v>62</v>
      </c>
      <c r="C8" s="29" t="s">
        <v>63</v>
      </c>
      <c r="D8" s="51">
        <v>11.5</v>
      </c>
      <c r="E8" s="30" t="s">
        <v>26</v>
      </c>
      <c r="F8" s="72"/>
      <c r="G8" s="72">
        <f t="shared" ref="G8:G30" si="0">F8*D8</f>
        <v>0</v>
      </c>
      <c r="H8" s="7" t="s">
        <v>83</v>
      </c>
    </row>
    <row r="9" spans="1:9" ht="157.5" customHeight="1" x14ac:dyDescent="0.25">
      <c r="A9" s="28">
        <v>2</v>
      </c>
      <c r="B9" s="28" t="s">
        <v>64</v>
      </c>
      <c r="C9" s="29" t="s">
        <v>65</v>
      </c>
      <c r="D9" s="51">
        <v>5.13</v>
      </c>
      <c r="E9" s="30" t="s">
        <v>25</v>
      </c>
      <c r="F9" s="72"/>
      <c r="G9" s="72">
        <f t="shared" si="0"/>
        <v>0</v>
      </c>
      <c r="H9" s="7" t="s">
        <v>84</v>
      </c>
    </row>
    <row r="10" spans="1:9" s="32" customFormat="1" ht="207" customHeight="1" x14ac:dyDescent="0.25">
      <c r="A10" s="28">
        <v>3</v>
      </c>
      <c r="B10" s="28" t="s">
        <v>68</v>
      </c>
      <c r="C10" s="29" t="s">
        <v>69</v>
      </c>
      <c r="D10" s="52">
        <v>13.64</v>
      </c>
      <c r="E10" s="30" t="s">
        <v>26</v>
      </c>
      <c r="F10" s="72"/>
      <c r="G10" s="72">
        <f t="shared" ref="G10:G35" si="1">F10*D10</f>
        <v>0</v>
      </c>
      <c r="H10" s="68" t="s">
        <v>100</v>
      </c>
    </row>
    <row r="11" spans="1:9" s="32" customFormat="1" ht="195" customHeight="1" x14ac:dyDescent="0.25">
      <c r="A11" s="28">
        <v>4</v>
      </c>
      <c r="B11" s="28" t="s">
        <v>71</v>
      </c>
      <c r="C11" s="29" t="s">
        <v>70</v>
      </c>
      <c r="D11" s="52">
        <v>19.899999999999999</v>
      </c>
      <c r="E11" s="30" t="s">
        <v>26</v>
      </c>
      <c r="F11" s="72"/>
      <c r="G11" s="72">
        <f t="shared" si="0"/>
        <v>0</v>
      </c>
      <c r="H11" s="8" t="s">
        <v>101</v>
      </c>
    </row>
    <row r="12" spans="1:9" s="32" customFormat="1" ht="128.25" customHeight="1" x14ac:dyDescent="0.25">
      <c r="A12" s="28">
        <v>5</v>
      </c>
      <c r="B12" s="28" t="s">
        <v>72</v>
      </c>
      <c r="C12" s="29" t="s">
        <v>73</v>
      </c>
      <c r="D12" s="52">
        <v>1.1000000000000001</v>
      </c>
      <c r="E12" s="30" t="s">
        <v>82</v>
      </c>
      <c r="F12" s="72"/>
      <c r="G12" s="72">
        <f t="shared" si="0"/>
        <v>0</v>
      </c>
      <c r="H12" s="8" t="s">
        <v>86</v>
      </c>
    </row>
    <row r="13" spans="1:9" s="32" customFormat="1" ht="68.25" customHeight="1" x14ac:dyDescent="0.25">
      <c r="A13" s="28">
        <v>6</v>
      </c>
      <c r="B13" s="28" t="s">
        <v>78</v>
      </c>
      <c r="C13" s="29" t="s">
        <v>77</v>
      </c>
      <c r="D13" s="52">
        <v>1</v>
      </c>
      <c r="E13" s="30" t="s">
        <v>25</v>
      </c>
      <c r="F13" s="72"/>
      <c r="G13" s="72">
        <f t="shared" ref="G13" si="2">F13*D13</f>
        <v>0</v>
      </c>
      <c r="H13" s="8" t="s">
        <v>87</v>
      </c>
    </row>
    <row r="14" spans="1:9" s="32" customFormat="1" ht="81" customHeight="1" x14ac:dyDescent="0.25">
      <c r="A14" s="28">
        <v>7</v>
      </c>
      <c r="B14" s="28" t="s">
        <v>21</v>
      </c>
      <c r="C14" s="29" t="s">
        <v>22</v>
      </c>
      <c r="D14" s="52">
        <v>14.5</v>
      </c>
      <c r="E14" s="30" t="s">
        <v>27</v>
      </c>
      <c r="F14" s="72"/>
      <c r="G14" s="72">
        <f t="shared" si="0"/>
        <v>0</v>
      </c>
      <c r="H14" s="47" t="s">
        <v>88</v>
      </c>
    </row>
    <row r="15" spans="1:9" s="32" customFormat="1" ht="78.75" customHeight="1" x14ac:dyDescent="0.25">
      <c r="A15" s="28">
        <v>8</v>
      </c>
      <c r="B15" s="28" t="s">
        <v>85</v>
      </c>
      <c r="C15" s="29" t="s">
        <v>66</v>
      </c>
      <c r="D15" s="52">
        <v>11.8</v>
      </c>
      <c r="E15" s="30" t="s">
        <v>27</v>
      </c>
      <c r="F15" s="72"/>
      <c r="G15" s="72">
        <f t="shared" ref="G15" si="3">F15*D15</f>
        <v>0</v>
      </c>
      <c r="H15" s="47" t="s">
        <v>89</v>
      </c>
    </row>
    <row r="16" spans="1:9" s="32" customFormat="1" ht="129.75" customHeight="1" x14ac:dyDescent="0.25">
      <c r="A16" s="28">
        <v>9</v>
      </c>
      <c r="B16" s="28" t="s">
        <v>23</v>
      </c>
      <c r="C16" s="29" t="s">
        <v>24</v>
      </c>
      <c r="D16" s="52">
        <v>5</v>
      </c>
      <c r="E16" s="30" t="s">
        <v>25</v>
      </c>
      <c r="F16" s="72"/>
      <c r="G16" s="72">
        <f t="shared" si="1"/>
        <v>0</v>
      </c>
      <c r="H16" s="7" t="s">
        <v>90</v>
      </c>
    </row>
    <row r="17" spans="1:189" s="60" customFormat="1" ht="21.75" customHeight="1" x14ac:dyDescent="0.25">
      <c r="A17" s="87" t="s">
        <v>34</v>
      </c>
      <c r="B17" s="88"/>
      <c r="C17" s="89"/>
      <c r="D17" s="57"/>
      <c r="E17" s="58"/>
      <c r="F17" s="73"/>
      <c r="G17" s="72"/>
      <c r="H17" s="61"/>
      <c r="I17" s="32"/>
    </row>
    <row r="18" spans="1:189" s="32" customFormat="1" ht="84" customHeight="1" x14ac:dyDescent="0.25">
      <c r="A18" s="28">
        <v>10</v>
      </c>
      <c r="B18" s="28" t="s">
        <v>48</v>
      </c>
      <c r="C18" s="29" t="s">
        <v>49</v>
      </c>
      <c r="D18" s="52">
        <f>5.4-1.5-1.8</f>
        <v>2.1000000000000005</v>
      </c>
      <c r="E18" s="30" t="s">
        <v>26</v>
      </c>
      <c r="F18" s="72"/>
      <c r="G18" s="72">
        <f t="shared" si="0"/>
        <v>0</v>
      </c>
      <c r="H18" s="47" t="s">
        <v>91</v>
      </c>
    </row>
    <row r="19" spans="1:189" s="32" customFormat="1" ht="107.25" customHeight="1" x14ac:dyDescent="0.25">
      <c r="A19" s="28">
        <v>11</v>
      </c>
      <c r="B19" s="28" t="s">
        <v>51</v>
      </c>
      <c r="C19" s="29" t="s">
        <v>50</v>
      </c>
      <c r="D19" s="52">
        <v>19</v>
      </c>
      <c r="E19" s="30" t="s">
        <v>26</v>
      </c>
      <c r="F19" s="72"/>
      <c r="G19" s="72">
        <f t="shared" si="0"/>
        <v>0</v>
      </c>
      <c r="H19" s="7" t="s">
        <v>47</v>
      </c>
    </row>
    <row r="20" spans="1:189" s="32" customFormat="1" ht="80.25" customHeight="1" x14ac:dyDescent="0.25">
      <c r="A20" s="28">
        <v>12</v>
      </c>
      <c r="B20" s="28" t="s">
        <v>79</v>
      </c>
      <c r="C20" s="29" t="s">
        <v>76</v>
      </c>
      <c r="D20" s="52">
        <v>2</v>
      </c>
      <c r="E20" s="30" t="s">
        <v>25</v>
      </c>
      <c r="F20" s="72"/>
      <c r="G20" s="72">
        <f t="shared" si="0"/>
        <v>0</v>
      </c>
      <c r="H20" s="7" t="s">
        <v>92</v>
      </c>
    </row>
    <row r="21" spans="1:189" s="32" customFormat="1" ht="85.5" customHeight="1" x14ac:dyDescent="0.25">
      <c r="A21" s="28">
        <v>13</v>
      </c>
      <c r="B21" s="28" t="s">
        <v>75</v>
      </c>
      <c r="C21" s="29" t="s">
        <v>74</v>
      </c>
      <c r="D21" s="52">
        <v>1</v>
      </c>
      <c r="E21" s="30" t="s">
        <v>25</v>
      </c>
      <c r="F21" s="72"/>
      <c r="G21" s="72">
        <f t="shared" si="0"/>
        <v>0</v>
      </c>
      <c r="H21" s="7" t="s">
        <v>93</v>
      </c>
    </row>
    <row r="22" spans="1:189" s="32" customFormat="1" ht="87" customHeight="1" x14ac:dyDescent="0.25">
      <c r="A22" s="28">
        <v>14</v>
      </c>
      <c r="B22" s="28" t="s">
        <v>80</v>
      </c>
      <c r="C22" s="29" t="s">
        <v>81</v>
      </c>
      <c r="D22" s="52">
        <v>1</v>
      </c>
      <c r="E22" s="30" t="s">
        <v>25</v>
      </c>
      <c r="F22" s="72"/>
      <c r="G22" s="72">
        <f t="shared" si="0"/>
        <v>0</v>
      </c>
      <c r="H22" s="7" t="s">
        <v>94</v>
      </c>
    </row>
    <row r="23" spans="1:189" s="32" customFormat="1" ht="39" customHeight="1" x14ac:dyDescent="0.25">
      <c r="A23" s="28">
        <v>15</v>
      </c>
      <c r="B23" s="28" t="s">
        <v>52</v>
      </c>
      <c r="C23" s="29" t="s">
        <v>53</v>
      </c>
      <c r="D23" s="52">
        <v>1</v>
      </c>
      <c r="E23" s="30" t="s">
        <v>25</v>
      </c>
      <c r="F23" s="72"/>
      <c r="G23" s="72">
        <f t="shared" si="0"/>
        <v>0</v>
      </c>
      <c r="H23" s="7" t="s">
        <v>95</v>
      </c>
    </row>
    <row r="24" spans="1:189" s="32" customFormat="1" ht="84.75" customHeight="1" x14ac:dyDescent="0.25">
      <c r="A24" s="28">
        <v>16</v>
      </c>
      <c r="B24" s="28" t="s">
        <v>42</v>
      </c>
      <c r="C24" s="29" t="s">
        <v>58</v>
      </c>
      <c r="D24" s="52">
        <v>1</v>
      </c>
      <c r="E24" s="30" t="s">
        <v>25</v>
      </c>
      <c r="F24" s="72"/>
      <c r="G24" s="72">
        <f t="shared" si="0"/>
        <v>0</v>
      </c>
      <c r="H24" s="69" t="s">
        <v>99</v>
      </c>
    </row>
    <row r="25" spans="1:189" s="32" customFormat="1" ht="55.5" customHeight="1" x14ac:dyDescent="0.25">
      <c r="A25" s="28">
        <v>17</v>
      </c>
      <c r="B25" s="28" t="s">
        <v>102</v>
      </c>
      <c r="C25" s="29" t="s">
        <v>103</v>
      </c>
      <c r="D25" s="52">
        <v>2</v>
      </c>
      <c r="E25" s="30" t="s">
        <v>25</v>
      </c>
      <c r="F25" s="72"/>
      <c r="G25" s="72">
        <f t="shared" si="0"/>
        <v>0</v>
      </c>
      <c r="H25" s="69" t="s">
        <v>104</v>
      </c>
    </row>
    <row r="26" spans="1:189" s="32" customFormat="1" ht="67.5" customHeight="1" x14ac:dyDescent="0.25">
      <c r="A26" s="28">
        <v>18</v>
      </c>
      <c r="B26" s="1" t="s">
        <v>55</v>
      </c>
      <c r="C26" s="64" t="s">
        <v>54</v>
      </c>
      <c r="D26" s="62">
        <v>1</v>
      </c>
      <c r="E26" s="62" t="s">
        <v>13</v>
      </c>
      <c r="F26" s="74"/>
      <c r="G26" s="72">
        <f t="shared" si="0"/>
        <v>0</v>
      </c>
      <c r="H26" s="47" t="s">
        <v>96</v>
      </c>
    </row>
    <row r="27" spans="1:189" s="32" customFormat="1" ht="36.75" customHeight="1" x14ac:dyDescent="0.25">
      <c r="A27" s="28">
        <v>20</v>
      </c>
      <c r="B27" s="62" t="s">
        <v>97</v>
      </c>
      <c r="C27" s="64" t="s">
        <v>44</v>
      </c>
      <c r="D27" s="62">
        <v>1</v>
      </c>
      <c r="E27" s="62" t="s">
        <v>13</v>
      </c>
      <c r="F27" s="74"/>
      <c r="G27" s="72">
        <f t="shared" si="0"/>
        <v>0</v>
      </c>
      <c r="H27" s="47" t="s">
        <v>98</v>
      </c>
    </row>
    <row r="28" spans="1:189" s="32" customFormat="1" ht="27" customHeight="1" x14ac:dyDescent="0.25">
      <c r="A28" s="28">
        <v>21</v>
      </c>
      <c r="B28" s="1" t="s">
        <v>38</v>
      </c>
      <c r="C28" s="2" t="s">
        <v>43</v>
      </c>
      <c r="D28" s="1">
        <v>1</v>
      </c>
      <c r="E28" s="1" t="s">
        <v>13</v>
      </c>
      <c r="F28" s="74"/>
      <c r="G28" s="72">
        <f t="shared" si="0"/>
        <v>0</v>
      </c>
      <c r="H28" s="7" t="s">
        <v>56</v>
      </c>
    </row>
    <row r="29" spans="1:189" s="32" customFormat="1" ht="27" customHeight="1" x14ac:dyDescent="0.25">
      <c r="A29" s="28">
        <v>22</v>
      </c>
      <c r="B29" s="1" t="s">
        <v>46</v>
      </c>
      <c r="C29" s="2" t="s">
        <v>45</v>
      </c>
      <c r="D29" s="1">
        <v>1</v>
      </c>
      <c r="E29" s="1" t="s">
        <v>13</v>
      </c>
      <c r="F29" s="74"/>
      <c r="G29" s="72">
        <f t="shared" si="0"/>
        <v>0</v>
      </c>
      <c r="H29" s="7" t="s">
        <v>45</v>
      </c>
    </row>
    <row r="30" spans="1:189" s="32" customFormat="1" ht="27" customHeight="1" x14ac:dyDescent="0.25">
      <c r="A30" s="28">
        <v>23</v>
      </c>
      <c r="B30" s="62" t="s">
        <v>39</v>
      </c>
      <c r="C30" s="64" t="s">
        <v>39</v>
      </c>
      <c r="D30" s="62">
        <v>3</v>
      </c>
      <c r="E30" s="62" t="s">
        <v>40</v>
      </c>
      <c r="F30" s="74"/>
      <c r="G30" s="72">
        <f t="shared" si="0"/>
        <v>0</v>
      </c>
      <c r="H30" s="47" t="s">
        <v>41</v>
      </c>
    </row>
    <row r="31" spans="1:189" s="60" customFormat="1" ht="20.25" customHeight="1" x14ac:dyDescent="0.25">
      <c r="A31" s="87" t="s">
        <v>33</v>
      </c>
      <c r="B31" s="88"/>
      <c r="C31" s="89"/>
      <c r="D31" s="57"/>
      <c r="E31" s="58"/>
      <c r="F31" s="73"/>
      <c r="G31" s="73"/>
      <c r="H31" s="59"/>
      <c r="I31" s="32"/>
    </row>
    <row r="32" spans="1:189" ht="54" customHeight="1" x14ac:dyDescent="0.25">
      <c r="A32" s="28">
        <v>24</v>
      </c>
      <c r="B32" s="62" t="s">
        <v>37</v>
      </c>
      <c r="C32" s="63" t="s">
        <v>36</v>
      </c>
      <c r="D32" s="62">
        <v>1</v>
      </c>
      <c r="E32" s="1" t="s">
        <v>13</v>
      </c>
      <c r="F32" s="74"/>
      <c r="G32" s="75">
        <f t="shared" ref="G32" si="4">F32*D32</f>
        <v>0</v>
      </c>
      <c r="H32" s="7" t="s">
        <v>35</v>
      </c>
      <c r="I32" s="15"/>
      <c r="J32" s="15"/>
      <c r="K32" s="16"/>
      <c r="L32" s="16"/>
      <c r="M32" s="17"/>
      <c r="N32" s="18"/>
      <c r="O32" s="15"/>
      <c r="P32" s="17"/>
      <c r="Q32" s="15"/>
      <c r="R32" s="15"/>
      <c r="S32" s="16"/>
      <c r="T32" s="16"/>
      <c r="U32" s="17"/>
      <c r="V32" s="18"/>
      <c r="W32" s="15"/>
      <c r="X32" s="17"/>
      <c r="Y32" s="15"/>
      <c r="Z32" s="15"/>
      <c r="AA32" s="16"/>
      <c r="AB32" s="16"/>
      <c r="AC32" s="17"/>
      <c r="AD32" s="18"/>
      <c r="AE32" s="15"/>
      <c r="AF32" s="17"/>
      <c r="AG32" s="15"/>
      <c r="AH32" s="15"/>
      <c r="AI32" s="16"/>
      <c r="AJ32" s="16"/>
      <c r="AK32" s="17"/>
      <c r="AL32" s="18"/>
      <c r="AM32" s="15"/>
      <c r="AN32" s="17"/>
      <c r="AO32" s="15"/>
      <c r="AP32" s="15"/>
      <c r="AQ32" s="16"/>
      <c r="AR32" s="16"/>
      <c r="AS32" s="17"/>
      <c r="AT32" s="18"/>
      <c r="AU32" s="15"/>
      <c r="AV32" s="17"/>
      <c r="AW32" s="15"/>
      <c r="AX32" s="15"/>
      <c r="AY32" s="16"/>
      <c r="AZ32" s="16"/>
      <c r="BA32" s="17"/>
      <c r="BB32" s="18"/>
      <c r="BC32" s="15"/>
      <c r="BD32" s="17"/>
      <c r="BE32" s="15"/>
      <c r="BF32" s="15"/>
      <c r="BG32" s="16"/>
      <c r="BH32" s="16"/>
      <c r="BI32" s="17"/>
      <c r="BJ32" s="18"/>
      <c r="BK32" s="15"/>
      <c r="BL32" s="17"/>
      <c r="BM32" s="15"/>
      <c r="BN32" s="15"/>
      <c r="BO32" s="16"/>
      <c r="BP32" s="16"/>
      <c r="BQ32" s="17"/>
      <c r="BR32" s="18"/>
      <c r="BS32" s="15"/>
      <c r="BT32" s="17"/>
      <c r="BU32" s="15"/>
      <c r="BV32" s="15"/>
      <c r="BW32" s="16"/>
      <c r="BX32" s="16"/>
      <c r="BY32" s="17"/>
      <c r="BZ32" s="18"/>
      <c r="CA32" s="15"/>
      <c r="CB32" s="17"/>
      <c r="CC32" s="15"/>
      <c r="CD32" s="15"/>
      <c r="CE32" s="16"/>
      <c r="CF32" s="16"/>
      <c r="CG32" s="17"/>
      <c r="CH32" s="18"/>
      <c r="CI32" s="15"/>
      <c r="CJ32" s="17"/>
      <c r="CK32" s="15"/>
      <c r="CL32" s="15"/>
      <c r="CM32" s="16"/>
      <c r="CN32" s="16"/>
      <c r="CO32" s="17"/>
      <c r="CP32" s="18"/>
      <c r="CQ32" s="15"/>
      <c r="CR32" s="17"/>
      <c r="CS32" s="15"/>
      <c r="CT32" s="15"/>
      <c r="CU32" s="16"/>
      <c r="CV32" s="16"/>
      <c r="CW32" s="17"/>
      <c r="CX32" s="18"/>
      <c r="CY32" s="15"/>
      <c r="CZ32" s="17"/>
      <c r="DA32" s="15"/>
      <c r="DB32" s="15"/>
      <c r="DC32" s="16"/>
      <c r="DD32" s="16"/>
      <c r="DE32" s="17"/>
      <c r="DF32" s="18"/>
      <c r="DG32" s="15"/>
      <c r="DH32" s="17"/>
      <c r="DI32" s="15"/>
      <c r="DJ32" s="15"/>
      <c r="DK32" s="16"/>
      <c r="DL32" s="16"/>
      <c r="DM32" s="17"/>
      <c r="DN32" s="18"/>
      <c r="DO32" s="15"/>
      <c r="DP32" s="17"/>
      <c r="DQ32" s="15"/>
      <c r="DR32" s="15"/>
      <c r="DS32" s="16"/>
      <c r="DT32" s="16"/>
      <c r="DU32" s="17"/>
      <c r="DV32" s="18"/>
      <c r="DW32" s="15"/>
      <c r="DX32" s="17"/>
      <c r="DY32" s="15"/>
      <c r="DZ32" s="15"/>
      <c r="EA32" s="16"/>
      <c r="EB32" s="16"/>
      <c r="EC32" s="17"/>
      <c r="ED32" s="18"/>
      <c r="EE32" s="15"/>
      <c r="EF32" s="17"/>
      <c r="EG32" s="15"/>
      <c r="EH32" s="15"/>
      <c r="EI32" s="16"/>
      <c r="EJ32" s="16"/>
      <c r="EK32" s="17"/>
      <c r="EL32" s="18"/>
      <c r="EM32" s="15"/>
      <c r="EN32" s="17"/>
      <c r="EO32" s="15"/>
      <c r="EP32" s="15"/>
      <c r="EQ32" s="16"/>
      <c r="ER32" s="16"/>
      <c r="ES32" s="17"/>
      <c r="ET32" s="18"/>
      <c r="EU32" s="15"/>
      <c r="EV32" s="17"/>
      <c r="EW32" s="15"/>
      <c r="EX32" s="15"/>
      <c r="EY32" s="16"/>
      <c r="EZ32" s="16"/>
      <c r="FA32" s="17"/>
      <c r="FB32" s="18"/>
      <c r="FC32" s="15"/>
      <c r="FD32" s="17"/>
      <c r="FE32" s="15"/>
      <c r="FF32" s="15"/>
      <c r="FG32" s="16"/>
      <c r="FH32" s="16"/>
      <c r="FI32" s="17"/>
      <c r="FJ32" s="18"/>
      <c r="FK32" s="15"/>
      <c r="FL32" s="17"/>
      <c r="FM32" s="15"/>
      <c r="FN32" s="15"/>
      <c r="FO32" s="16"/>
      <c r="FP32" s="16"/>
      <c r="FQ32" s="17"/>
      <c r="FR32" s="18"/>
      <c r="FS32" s="15"/>
      <c r="FT32" s="17"/>
      <c r="FU32" s="15"/>
      <c r="FV32" s="15"/>
      <c r="FW32" s="16"/>
      <c r="FX32" s="16"/>
      <c r="FY32" s="17"/>
      <c r="FZ32" s="18"/>
      <c r="GA32" s="15"/>
      <c r="GB32" s="17"/>
      <c r="GC32" s="15"/>
      <c r="GD32" s="15"/>
      <c r="GE32" s="16"/>
      <c r="GF32" s="16"/>
      <c r="GG32" s="17"/>
    </row>
    <row r="33" spans="1:189" ht="37.5" customHeight="1" x14ac:dyDescent="0.25">
      <c r="A33" s="28">
        <v>25</v>
      </c>
      <c r="B33" s="1" t="s">
        <v>20</v>
      </c>
      <c r="C33" s="2" t="s">
        <v>59</v>
      </c>
      <c r="D33" s="53">
        <v>1</v>
      </c>
      <c r="E33" s="1" t="s">
        <v>13</v>
      </c>
      <c r="F33" s="74"/>
      <c r="G33" s="72">
        <f t="shared" si="1"/>
        <v>0</v>
      </c>
      <c r="H33" s="7" t="s">
        <v>57</v>
      </c>
      <c r="I33" s="15"/>
      <c r="J33" s="15"/>
      <c r="K33" s="16"/>
      <c r="L33" s="16"/>
      <c r="M33" s="17"/>
      <c r="N33" s="18"/>
      <c r="O33" s="15"/>
      <c r="P33" s="17"/>
      <c r="Q33" s="15"/>
      <c r="R33" s="15"/>
      <c r="S33" s="16"/>
      <c r="T33" s="16"/>
      <c r="U33" s="17"/>
      <c r="V33" s="18"/>
      <c r="W33" s="15"/>
      <c r="X33" s="17"/>
      <c r="Y33" s="15"/>
      <c r="Z33" s="15"/>
      <c r="AA33" s="16"/>
      <c r="AB33" s="16"/>
      <c r="AC33" s="17"/>
      <c r="AD33" s="18"/>
      <c r="AE33" s="15"/>
      <c r="AF33" s="17"/>
      <c r="AG33" s="15"/>
      <c r="AH33" s="15"/>
      <c r="AI33" s="16"/>
      <c r="AJ33" s="16"/>
      <c r="AK33" s="17"/>
      <c r="AL33" s="18"/>
      <c r="AM33" s="15"/>
      <c r="AN33" s="17"/>
      <c r="AO33" s="15"/>
      <c r="AP33" s="15"/>
      <c r="AQ33" s="16"/>
      <c r="AR33" s="16"/>
      <c r="AS33" s="17"/>
      <c r="AT33" s="18"/>
      <c r="AU33" s="15"/>
      <c r="AV33" s="17"/>
      <c r="AW33" s="15"/>
      <c r="AX33" s="15"/>
      <c r="AY33" s="16"/>
      <c r="AZ33" s="16"/>
      <c r="BA33" s="17"/>
      <c r="BB33" s="18"/>
      <c r="BC33" s="15"/>
      <c r="BD33" s="17"/>
      <c r="BE33" s="15"/>
      <c r="BF33" s="15"/>
      <c r="BG33" s="16"/>
      <c r="BH33" s="16"/>
      <c r="BI33" s="17"/>
      <c r="BJ33" s="18"/>
      <c r="BK33" s="15"/>
      <c r="BL33" s="17"/>
      <c r="BM33" s="15"/>
      <c r="BN33" s="15"/>
      <c r="BO33" s="16"/>
      <c r="BP33" s="16"/>
      <c r="BQ33" s="17"/>
      <c r="BR33" s="18"/>
      <c r="BS33" s="15"/>
      <c r="BT33" s="17"/>
      <c r="BU33" s="15"/>
      <c r="BV33" s="15"/>
      <c r="BW33" s="16"/>
      <c r="BX33" s="16"/>
      <c r="BY33" s="17"/>
      <c r="BZ33" s="18"/>
      <c r="CA33" s="15"/>
      <c r="CB33" s="17"/>
      <c r="CC33" s="15"/>
      <c r="CD33" s="15"/>
      <c r="CE33" s="16"/>
      <c r="CF33" s="16"/>
      <c r="CG33" s="17"/>
      <c r="CH33" s="18"/>
      <c r="CI33" s="15"/>
      <c r="CJ33" s="17"/>
      <c r="CK33" s="15"/>
      <c r="CL33" s="15"/>
      <c r="CM33" s="16"/>
      <c r="CN33" s="16"/>
      <c r="CO33" s="17"/>
      <c r="CP33" s="18"/>
      <c r="CQ33" s="15"/>
      <c r="CR33" s="17"/>
      <c r="CS33" s="15"/>
      <c r="CT33" s="15"/>
      <c r="CU33" s="16"/>
      <c r="CV33" s="16"/>
      <c r="CW33" s="17"/>
      <c r="CX33" s="18"/>
      <c r="CY33" s="15"/>
      <c r="CZ33" s="17"/>
      <c r="DA33" s="15"/>
      <c r="DB33" s="15"/>
      <c r="DC33" s="16"/>
      <c r="DD33" s="16"/>
      <c r="DE33" s="17"/>
      <c r="DF33" s="18"/>
      <c r="DG33" s="15"/>
      <c r="DH33" s="17"/>
      <c r="DI33" s="15"/>
      <c r="DJ33" s="15"/>
      <c r="DK33" s="16"/>
      <c r="DL33" s="16"/>
      <c r="DM33" s="17"/>
      <c r="DN33" s="18"/>
      <c r="DO33" s="15"/>
      <c r="DP33" s="17"/>
      <c r="DQ33" s="15"/>
      <c r="DR33" s="15"/>
      <c r="DS33" s="16"/>
      <c r="DT33" s="16"/>
      <c r="DU33" s="17"/>
      <c r="DV33" s="18"/>
      <c r="DW33" s="15"/>
      <c r="DX33" s="17"/>
      <c r="DY33" s="15"/>
      <c r="DZ33" s="15"/>
      <c r="EA33" s="16"/>
      <c r="EB33" s="16"/>
      <c r="EC33" s="17"/>
      <c r="ED33" s="18"/>
      <c r="EE33" s="15"/>
      <c r="EF33" s="17"/>
      <c r="EG33" s="15"/>
      <c r="EH33" s="15"/>
      <c r="EI33" s="16"/>
      <c r="EJ33" s="16"/>
      <c r="EK33" s="17"/>
      <c r="EL33" s="18"/>
      <c r="EM33" s="15"/>
      <c r="EN33" s="17"/>
      <c r="EO33" s="15"/>
      <c r="EP33" s="15"/>
      <c r="EQ33" s="16"/>
      <c r="ER33" s="16"/>
      <c r="ES33" s="17"/>
      <c r="ET33" s="18"/>
      <c r="EU33" s="15"/>
      <c r="EV33" s="17"/>
      <c r="EW33" s="15"/>
      <c r="EX33" s="15"/>
      <c r="EY33" s="16"/>
      <c r="EZ33" s="16"/>
      <c r="FA33" s="17"/>
      <c r="FB33" s="18"/>
      <c r="FC33" s="15"/>
      <c r="FD33" s="17"/>
      <c r="FE33" s="15"/>
      <c r="FF33" s="15"/>
      <c r="FG33" s="16"/>
      <c r="FH33" s="16"/>
      <c r="FI33" s="17"/>
      <c r="FJ33" s="18"/>
      <c r="FK33" s="15"/>
      <c r="FL33" s="17"/>
      <c r="FM33" s="15"/>
      <c r="FN33" s="15"/>
      <c r="FO33" s="16"/>
      <c r="FP33" s="16"/>
      <c r="FQ33" s="17"/>
      <c r="FR33" s="18"/>
      <c r="FS33" s="15"/>
      <c r="FT33" s="17"/>
      <c r="FU33" s="15"/>
      <c r="FV33" s="15"/>
      <c r="FW33" s="16"/>
      <c r="FX33" s="16"/>
      <c r="FY33" s="17"/>
      <c r="FZ33" s="18"/>
      <c r="GA33" s="15"/>
      <c r="GB33" s="17"/>
      <c r="GC33" s="15"/>
      <c r="GD33" s="15"/>
      <c r="GE33" s="16"/>
      <c r="GF33" s="16"/>
      <c r="GG33" s="17"/>
    </row>
    <row r="34" spans="1:189" s="20" customFormat="1" ht="37.5" customHeight="1" x14ac:dyDescent="0.25">
      <c r="A34" s="28">
        <v>26</v>
      </c>
      <c r="B34" s="1" t="s">
        <v>11</v>
      </c>
      <c r="C34" s="2" t="s">
        <v>60</v>
      </c>
      <c r="D34" s="53">
        <v>1</v>
      </c>
      <c r="E34" s="1" t="s">
        <v>13</v>
      </c>
      <c r="F34" s="74"/>
      <c r="G34" s="72">
        <f t="shared" si="1"/>
        <v>0</v>
      </c>
      <c r="H34" s="8" t="s">
        <v>18</v>
      </c>
      <c r="I34" s="15"/>
      <c r="J34" s="19"/>
      <c r="K34" s="21"/>
      <c r="L34" s="21"/>
      <c r="M34" s="22"/>
      <c r="N34" s="23"/>
      <c r="O34" s="19"/>
      <c r="P34" s="22"/>
      <c r="Q34" s="19"/>
      <c r="R34" s="19"/>
      <c r="S34" s="21"/>
      <c r="T34" s="21"/>
      <c r="U34" s="22"/>
      <c r="V34" s="23"/>
      <c r="W34" s="19"/>
      <c r="X34" s="22"/>
      <c r="Y34" s="19"/>
      <c r="Z34" s="19"/>
      <c r="AA34" s="21"/>
      <c r="AB34" s="21"/>
      <c r="AC34" s="22"/>
      <c r="AD34" s="23"/>
      <c r="AE34" s="19"/>
      <c r="AF34" s="22"/>
      <c r="AG34" s="19"/>
      <c r="AH34" s="19"/>
      <c r="AI34" s="21"/>
      <c r="AJ34" s="21"/>
      <c r="AK34" s="22"/>
      <c r="AL34" s="23"/>
      <c r="AM34" s="19"/>
      <c r="AN34" s="22"/>
      <c r="AO34" s="19"/>
      <c r="AP34" s="19"/>
      <c r="AQ34" s="21"/>
      <c r="AR34" s="21"/>
      <c r="AS34" s="22"/>
      <c r="AT34" s="23"/>
      <c r="AU34" s="19"/>
      <c r="AV34" s="22"/>
      <c r="AW34" s="19"/>
      <c r="AX34" s="19"/>
      <c r="AY34" s="21"/>
      <c r="AZ34" s="21"/>
      <c r="BA34" s="22"/>
      <c r="BB34" s="23"/>
      <c r="BC34" s="19"/>
      <c r="BD34" s="22"/>
      <c r="BE34" s="19"/>
      <c r="BF34" s="19"/>
      <c r="BG34" s="21"/>
      <c r="BH34" s="21"/>
      <c r="BI34" s="22"/>
      <c r="BJ34" s="23"/>
      <c r="BK34" s="19"/>
      <c r="BL34" s="22"/>
      <c r="BM34" s="19"/>
      <c r="BN34" s="19"/>
      <c r="BO34" s="21"/>
      <c r="BP34" s="21"/>
      <c r="BQ34" s="22"/>
      <c r="BR34" s="23"/>
      <c r="BS34" s="19"/>
      <c r="BT34" s="22"/>
      <c r="BU34" s="19"/>
      <c r="BV34" s="19"/>
      <c r="BW34" s="21"/>
      <c r="BX34" s="21"/>
      <c r="BY34" s="22"/>
      <c r="BZ34" s="23"/>
      <c r="CA34" s="19"/>
      <c r="CB34" s="22"/>
      <c r="CC34" s="19"/>
      <c r="CD34" s="19"/>
      <c r="CE34" s="21"/>
      <c r="CF34" s="21"/>
      <c r="CG34" s="22"/>
      <c r="CH34" s="23"/>
      <c r="CI34" s="19"/>
      <c r="CJ34" s="22"/>
      <c r="CK34" s="19"/>
      <c r="CL34" s="19"/>
      <c r="CM34" s="21"/>
      <c r="CN34" s="21"/>
      <c r="CO34" s="22"/>
      <c r="CP34" s="23"/>
      <c r="CQ34" s="19"/>
      <c r="CR34" s="22"/>
      <c r="CS34" s="19"/>
      <c r="CT34" s="19"/>
      <c r="CU34" s="21"/>
      <c r="CV34" s="21"/>
      <c r="CW34" s="22"/>
      <c r="CX34" s="23"/>
      <c r="CY34" s="19"/>
      <c r="CZ34" s="22"/>
      <c r="DA34" s="19"/>
      <c r="DB34" s="19"/>
      <c r="DC34" s="21"/>
      <c r="DD34" s="21"/>
      <c r="DE34" s="22"/>
      <c r="DF34" s="23"/>
      <c r="DG34" s="19"/>
      <c r="DH34" s="22"/>
      <c r="DI34" s="19"/>
      <c r="DJ34" s="19"/>
      <c r="DK34" s="21"/>
      <c r="DL34" s="21"/>
      <c r="DM34" s="22"/>
      <c r="DN34" s="23"/>
      <c r="DO34" s="19"/>
      <c r="DP34" s="22"/>
      <c r="DQ34" s="19"/>
      <c r="DR34" s="19"/>
      <c r="DS34" s="21"/>
      <c r="DT34" s="21"/>
      <c r="DU34" s="22"/>
      <c r="DV34" s="23"/>
      <c r="DW34" s="19"/>
      <c r="DX34" s="22"/>
      <c r="DY34" s="19"/>
      <c r="DZ34" s="19"/>
      <c r="EA34" s="21"/>
      <c r="EB34" s="21"/>
      <c r="EC34" s="22"/>
      <c r="ED34" s="23"/>
      <c r="EE34" s="19"/>
      <c r="EF34" s="22"/>
      <c r="EG34" s="19"/>
      <c r="EH34" s="19"/>
      <c r="EI34" s="21"/>
      <c r="EJ34" s="21"/>
      <c r="EK34" s="22"/>
      <c r="EL34" s="23"/>
      <c r="EM34" s="19"/>
      <c r="EN34" s="22"/>
      <c r="EO34" s="19"/>
      <c r="EP34" s="19"/>
      <c r="EQ34" s="21"/>
      <c r="ER34" s="21"/>
      <c r="ES34" s="22"/>
      <c r="ET34" s="23"/>
      <c r="EU34" s="19"/>
      <c r="EV34" s="22"/>
      <c r="EW34" s="19"/>
      <c r="EX34" s="19"/>
      <c r="EY34" s="21"/>
      <c r="EZ34" s="21"/>
      <c r="FA34" s="22"/>
      <c r="FB34" s="23"/>
      <c r="FC34" s="19"/>
      <c r="FD34" s="22"/>
      <c r="FE34" s="19"/>
      <c r="FF34" s="19"/>
      <c r="FG34" s="21"/>
      <c r="FH34" s="21"/>
      <c r="FI34" s="22"/>
      <c r="FJ34" s="23"/>
      <c r="FK34" s="19"/>
      <c r="FL34" s="22"/>
      <c r="FM34" s="19"/>
      <c r="FN34" s="19"/>
      <c r="FO34" s="21"/>
      <c r="FP34" s="21"/>
      <c r="FQ34" s="22"/>
      <c r="FR34" s="23"/>
      <c r="FS34" s="19"/>
      <c r="FT34" s="22"/>
      <c r="FU34" s="19"/>
      <c r="FV34" s="19"/>
      <c r="FW34" s="21"/>
      <c r="FX34" s="21"/>
      <c r="FY34" s="22"/>
      <c r="FZ34" s="23"/>
      <c r="GA34" s="19"/>
      <c r="GB34" s="22"/>
      <c r="GC34" s="19"/>
      <c r="GD34" s="19"/>
      <c r="GE34" s="21"/>
      <c r="GF34" s="21"/>
      <c r="GG34" s="22"/>
    </row>
    <row r="35" spans="1:189" s="20" customFormat="1" ht="37.5" customHeight="1" x14ac:dyDescent="0.25">
      <c r="A35" s="28">
        <v>27</v>
      </c>
      <c r="B35" s="1" t="s">
        <v>12</v>
      </c>
      <c r="C35" s="2" t="s">
        <v>61</v>
      </c>
      <c r="D35" s="53">
        <v>1</v>
      </c>
      <c r="E35" s="1" t="s">
        <v>13</v>
      </c>
      <c r="F35" s="74"/>
      <c r="G35" s="79">
        <f t="shared" si="1"/>
        <v>0</v>
      </c>
      <c r="H35" s="8" t="s">
        <v>19</v>
      </c>
      <c r="I35" s="15"/>
      <c r="J35" s="19"/>
      <c r="K35" s="21"/>
      <c r="L35" s="21"/>
      <c r="M35" s="22"/>
      <c r="N35" s="23"/>
      <c r="O35" s="19"/>
      <c r="P35" s="22"/>
      <c r="Q35" s="19"/>
      <c r="R35" s="19"/>
      <c r="S35" s="21"/>
      <c r="T35" s="21"/>
      <c r="U35" s="22"/>
      <c r="V35" s="23"/>
      <c r="W35" s="19"/>
      <c r="X35" s="22"/>
      <c r="Y35" s="19"/>
      <c r="Z35" s="19"/>
      <c r="AA35" s="21"/>
      <c r="AB35" s="21"/>
      <c r="AC35" s="22"/>
      <c r="AD35" s="23"/>
      <c r="AE35" s="19"/>
      <c r="AF35" s="22"/>
      <c r="AG35" s="19"/>
      <c r="AH35" s="19"/>
      <c r="AI35" s="21"/>
      <c r="AJ35" s="21"/>
      <c r="AK35" s="22"/>
      <c r="AL35" s="23"/>
      <c r="AM35" s="19"/>
      <c r="AN35" s="22"/>
      <c r="AO35" s="19"/>
      <c r="AP35" s="19"/>
      <c r="AQ35" s="21"/>
      <c r="AR35" s="21"/>
      <c r="AS35" s="22"/>
      <c r="AT35" s="23"/>
      <c r="AU35" s="19"/>
      <c r="AV35" s="22"/>
      <c r="AW35" s="19"/>
      <c r="AX35" s="19"/>
      <c r="AY35" s="21"/>
      <c r="AZ35" s="21"/>
      <c r="BA35" s="22"/>
      <c r="BB35" s="23"/>
      <c r="BC35" s="19"/>
      <c r="BD35" s="22"/>
      <c r="BE35" s="19"/>
      <c r="BF35" s="19"/>
      <c r="BG35" s="21"/>
      <c r="BH35" s="21"/>
      <c r="BI35" s="22"/>
      <c r="BJ35" s="23"/>
      <c r="BK35" s="19"/>
      <c r="BL35" s="22"/>
      <c r="BM35" s="19"/>
      <c r="BN35" s="19"/>
      <c r="BO35" s="21"/>
      <c r="BP35" s="21"/>
      <c r="BQ35" s="22"/>
      <c r="BR35" s="23"/>
      <c r="BS35" s="19"/>
      <c r="BT35" s="22"/>
      <c r="BU35" s="19"/>
      <c r="BV35" s="19"/>
      <c r="BW35" s="21"/>
      <c r="BX35" s="21"/>
      <c r="BY35" s="22"/>
      <c r="BZ35" s="23"/>
      <c r="CA35" s="19"/>
      <c r="CB35" s="22"/>
      <c r="CC35" s="19"/>
      <c r="CD35" s="19"/>
      <c r="CE35" s="21"/>
      <c r="CF35" s="21"/>
      <c r="CG35" s="22"/>
      <c r="CH35" s="23"/>
      <c r="CI35" s="19"/>
      <c r="CJ35" s="22"/>
      <c r="CK35" s="19"/>
      <c r="CL35" s="19"/>
      <c r="CM35" s="21"/>
      <c r="CN35" s="21"/>
      <c r="CO35" s="22"/>
      <c r="CP35" s="23"/>
      <c r="CQ35" s="19"/>
      <c r="CR35" s="22"/>
      <c r="CS35" s="19"/>
      <c r="CT35" s="19"/>
      <c r="CU35" s="21"/>
      <c r="CV35" s="21"/>
      <c r="CW35" s="22"/>
      <c r="CX35" s="23"/>
      <c r="CY35" s="19"/>
      <c r="CZ35" s="22"/>
      <c r="DA35" s="19"/>
      <c r="DB35" s="19"/>
      <c r="DC35" s="21"/>
      <c r="DD35" s="21"/>
      <c r="DE35" s="22"/>
      <c r="DF35" s="23"/>
      <c r="DG35" s="19"/>
      <c r="DH35" s="22"/>
      <c r="DI35" s="19"/>
      <c r="DJ35" s="19"/>
      <c r="DK35" s="21"/>
      <c r="DL35" s="21"/>
      <c r="DM35" s="22"/>
      <c r="DN35" s="23"/>
      <c r="DO35" s="19"/>
      <c r="DP35" s="22"/>
      <c r="DQ35" s="19"/>
      <c r="DR35" s="19"/>
      <c r="DS35" s="21"/>
      <c r="DT35" s="21"/>
      <c r="DU35" s="22"/>
      <c r="DV35" s="23"/>
      <c r="DW35" s="19"/>
      <c r="DX35" s="22"/>
      <c r="DY35" s="19"/>
      <c r="DZ35" s="19"/>
      <c r="EA35" s="21"/>
      <c r="EB35" s="21"/>
      <c r="EC35" s="22"/>
      <c r="ED35" s="23"/>
      <c r="EE35" s="19"/>
      <c r="EF35" s="22"/>
      <c r="EG35" s="19"/>
      <c r="EH35" s="19"/>
      <c r="EI35" s="21"/>
      <c r="EJ35" s="21"/>
      <c r="EK35" s="22"/>
      <c r="EL35" s="23"/>
      <c r="EM35" s="19"/>
      <c r="EN35" s="22"/>
      <c r="EO35" s="19"/>
      <c r="EP35" s="19"/>
      <c r="EQ35" s="21"/>
      <c r="ER35" s="21"/>
      <c r="ES35" s="22"/>
      <c r="ET35" s="23"/>
      <c r="EU35" s="19"/>
      <c r="EV35" s="22"/>
      <c r="EW35" s="19"/>
      <c r="EX35" s="19"/>
      <c r="EY35" s="21"/>
      <c r="EZ35" s="21"/>
      <c r="FA35" s="22"/>
      <c r="FB35" s="23"/>
      <c r="FC35" s="19"/>
      <c r="FD35" s="22"/>
      <c r="FE35" s="19"/>
      <c r="FF35" s="19"/>
      <c r="FG35" s="21"/>
      <c r="FH35" s="21"/>
      <c r="FI35" s="22"/>
      <c r="FJ35" s="23"/>
      <c r="FK35" s="19"/>
      <c r="FL35" s="22"/>
      <c r="FM35" s="19"/>
      <c r="FN35" s="19"/>
      <c r="FO35" s="21"/>
      <c r="FP35" s="21"/>
      <c r="FQ35" s="22"/>
      <c r="FR35" s="23"/>
      <c r="FS35" s="19"/>
      <c r="FT35" s="22"/>
      <c r="FU35" s="19"/>
      <c r="FV35" s="19"/>
      <c r="FW35" s="21"/>
      <c r="FX35" s="21"/>
      <c r="FY35" s="22"/>
      <c r="FZ35" s="23"/>
      <c r="GA35" s="19"/>
      <c r="GB35" s="22"/>
      <c r="GC35" s="19"/>
      <c r="GD35" s="19"/>
      <c r="GE35" s="21"/>
      <c r="GF35" s="21"/>
      <c r="GG35" s="22"/>
    </row>
    <row r="36" spans="1:189" s="20" customFormat="1" ht="24.75" customHeight="1" x14ac:dyDescent="0.25">
      <c r="C36" s="82" t="s">
        <v>15</v>
      </c>
      <c r="D36" s="82"/>
      <c r="E36" s="82"/>
      <c r="F36" s="83"/>
      <c r="G36" s="76">
        <f>SUM(G8:G35)</f>
        <v>0</v>
      </c>
      <c r="H36" s="24"/>
      <c r="I36" s="71"/>
    </row>
    <row r="37" spans="1:189" s="20" customFormat="1" ht="24.75" customHeight="1" x14ac:dyDescent="0.25">
      <c r="C37" s="82" t="s">
        <v>108</v>
      </c>
      <c r="D37" s="82"/>
      <c r="E37" s="82"/>
      <c r="F37" s="82"/>
      <c r="G37" s="81">
        <v>0</v>
      </c>
      <c r="H37" s="24"/>
      <c r="I37" s="71"/>
    </row>
    <row r="38" spans="1:189" s="20" customFormat="1" ht="24.75" customHeight="1" x14ac:dyDescent="0.2">
      <c r="C38" s="82" t="s">
        <v>109</v>
      </c>
      <c r="D38" s="82"/>
      <c r="E38" s="82"/>
      <c r="F38" s="82"/>
      <c r="G38" s="80">
        <f>PRODUCT(G36:G37)</f>
        <v>0</v>
      </c>
      <c r="H38" s="24"/>
      <c r="I38" s="71"/>
    </row>
    <row r="39" spans="1:189" ht="25.9" customHeight="1" x14ac:dyDescent="0.25">
      <c r="A39" s="20"/>
      <c r="B39" s="20"/>
      <c r="C39" s="90" t="s">
        <v>107</v>
      </c>
      <c r="D39" s="90"/>
      <c r="E39" s="90"/>
      <c r="F39" s="91"/>
      <c r="G39" s="76">
        <f>SUM(G36:G38)</f>
        <v>0</v>
      </c>
    </row>
    <row r="40" spans="1:189" s="20" customFormat="1" ht="18.75" customHeight="1" x14ac:dyDescent="0.25">
      <c r="A40" s="42" t="s">
        <v>28</v>
      </c>
      <c r="D40" s="65"/>
      <c r="E40" s="66"/>
      <c r="F40" s="67"/>
      <c r="G40" s="67"/>
      <c r="H40" s="24"/>
      <c r="I40" s="71"/>
    </row>
    <row r="41" spans="1:189" s="20" customFormat="1" ht="18.75" customHeight="1" x14ac:dyDescent="0.25">
      <c r="A41" s="20" t="s">
        <v>30</v>
      </c>
      <c r="D41" s="65"/>
      <c r="E41" s="66"/>
      <c r="F41" s="67"/>
      <c r="G41" s="67"/>
      <c r="H41" s="24"/>
      <c r="I41" s="71"/>
    </row>
    <row r="42" spans="1:189" s="20" customFormat="1" ht="18.75" customHeight="1" x14ac:dyDescent="0.25">
      <c r="A42" s="20" t="s">
        <v>105</v>
      </c>
      <c r="D42" s="65"/>
      <c r="E42" s="66"/>
      <c r="F42" s="67"/>
      <c r="G42" s="67"/>
      <c r="H42" s="24"/>
      <c r="I42" s="71"/>
    </row>
    <row r="43" spans="1:189" s="20" customFormat="1" ht="18.75" customHeight="1" x14ac:dyDescent="0.25">
      <c r="A43" s="20" t="s">
        <v>29</v>
      </c>
      <c r="D43" s="65"/>
      <c r="E43" s="66"/>
      <c r="F43" s="67"/>
      <c r="G43" s="67"/>
      <c r="H43" s="24"/>
      <c r="I43" s="71"/>
    </row>
    <row r="44" spans="1:189" x14ac:dyDescent="0.25">
      <c r="A44" s="11" t="s">
        <v>106</v>
      </c>
    </row>
    <row r="47" spans="1:189" x14ac:dyDescent="0.25">
      <c r="A47" s="77" t="s">
        <v>110</v>
      </c>
      <c r="B47" s="78"/>
      <c r="C47" s="78"/>
    </row>
  </sheetData>
  <mergeCells count="7">
    <mergeCell ref="C36:F36"/>
    <mergeCell ref="A7:C7"/>
    <mergeCell ref="A31:C31"/>
    <mergeCell ref="A17:C17"/>
    <mergeCell ref="C39:F39"/>
    <mergeCell ref="C37:F37"/>
    <mergeCell ref="C38:F38"/>
  </mergeCells>
  <phoneticPr fontId="0" type="noConversion"/>
  <printOptions horizontalCentered="1"/>
  <pageMargins left="0.39370078740157483" right="0.39370078740157483" top="0.59055118110236227" bottom="0.78740157480314965" header="0.51181102362204722" footer="0.51181102362204722"/>
  <pageSetup paperSize="9" scale="78" fitToHeight="5" orientation="landscape" r:id="rId1"/>
  <headerFooter alignWithMargins="0">
    <oddFooter>&amp;L
&amp;"-,Obyčejné"&amp;11Tab1&amp;R&amp;"-,Obyčejné"
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8F5108F5E0C347AD6FB3C7A014540F" ma:contentTypeVersion="" ma:contentTypeDescription="Vytvoří nový dokument" ma:contentTypeScope="" ma:versionID="413d3c66fee6cee1021ec9337794a14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5593863D-3CFA-410B-92DD-27F818D5F7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B8F73C-C64C-4019-9A0B-D5AA8BEB8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5C3B2B-1192-419F-9FCB-1BE293DADEB8}">
  <ds:schemaRefs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$ListId:dokumentyvz;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VVaSPEC </vt:lpstr>
      <vt:lpstr>'VVaSPEC '!Oblast_tisku</vt:lpstr>
    </vt:vector>
  </TitlesOfParts>
  <Company>HELIKA,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Gottová Eva</cp:lastModifiedBy>
  <cp:lastPrinted>2018-04-16T06:53:46Z</cp:lastPrinted>
  <dcterms:created xsi:type="dcterms:W3CDTF">2005-05-25T07:14:24Z</dcterms:created>
  <dcterms:modified xsi:type="dcterms:W3CDTF">2018-05-09T09:29:55Z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0x010100898F5108F5E0C347AD6FB3C7A014540F</vt:lpwstr>
  </property>
</Properties>
</file>